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 defaultThemeVersion="166925"/>
  <bookViews>
    <workbookView xWindow="65416" yWindow="65416" windowWidth="21840" windowHeight="13140" tabRatio="681" activeTab="4"/>
  </bookViews>
  <sheets>
    <sheet name="สรุป Balance sheet" sheetId="1" r:id="rId1"/>
    <sheet name="รายละเอียดสินทรัพย์_หนี้สิน" sheetId="2" r:id="rId2"/>
    <sheet name="การลงทุน" sheetId="6" r:id="rId3"/>
    <sheet name="สูตร" sheetId="7" r:id="rId4"/>
    <sheet name="รหัสบัญชี66" sheetId="8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<sst xmlns="http://schemas.openxmlformats.org/spreadsheetml/2006/main" count="129" uniqueCount="91">
  <si>
    <t>รายการ</t>
  </si>
  <si>
    <t>รวมสินทรัพย์หมุนเวียน</t>
  </si>
  <si>
    <t>รวมหนี้สินหมุนเวียน</t>
  </si>
  <si>
    <t>NWC</t>
  </si>
  <si>
    <t>เงินบำรุงหลังหักหนี้สิน</t>
  </si>
  <si>
    <t>Current Ratio</t>
  </si>
  <si>
    <t>Quick Ration</t>
  </si>
  <si>
    <t>Cash Ratio</t>
  </si>
  <si>
    <t>1. เจ้าหนี้การค้า</t>
  </si>
  <si>
    <t>2. เจ้าหนี้ค่ารักษาตามจ่าย (Refer)</t>
  </si>
  <si>
    <t>3. ค่าใช้จ่ายบุคลากรค้างจ่าย</t>
  </si>
  <si>
    <t>5. หนี้สินหมุนเวียนอื่น</t>
  </si>
  <si>
    <t>1. เงินสดและรายการเทียบเท่าเงินสด</t>
  </si>
  <si>
    <t>2. ลูกหนี้</t>
  </si>
  <si>
    <t>5. เงินรับฝาก</t>
  </si>
  <si>
    <t xml:space="preserve">    - งปม.</t>
  </si>
  <si>
    <t>รวม</t>
  </si>
  <si>
    <t>1. ซื้อ (ครุภัณฑ์/เครื่องมือ)</t>
  </si>
  <si>
    <t>3. ก่อสร้าง (อาคารสิ่งก่อสร้าง)</t>
  </si>
  <si>
    <t>2. ซ่อมแซม (อาคาร / เครื่องมือ)</t>
  </si>
  <si>
    <t xml:space="preserve">    - บริจาคมีวัตถุประสงค์</t>
  </si>
  <si>
    <t>3. วัสดุคงคลัง</t>
  </si>
  <si>
    <t xml:space="preserve">    - บริการเฉพาะ (CR) Opd/Ipd</t>
  </si>
  <si>
    <t xml:space="preserve">    - กรมบัญชีกลาง</t>
  </si>
  <si>
    <t xml:space="preserve">    - เบิกต้นสังกัด</t>
  </si>
  <si>
    <t xml:space="preserve">    - อปท.</t>
  </si>
  <si>
    <t xml:space="preserve">    - ประกันสังคม</t>
  </si>
  <si>
    <t xml:space="preserve">    - พรบ.</t>
  </si>
  <si>
    <t xml:space="preserve">    - อื่นๆ</t>
  </si>
  <si>
    <t xml:space="preserve">    - ยา</t>
  </si>
  <si>
    <t xml:space="preserve">    - เวชภัณฑ์ไม่ใช่ยา</t>
  </si>
  <si>
    <t xml:space="preserve">    - วัสดุการแพทย์</t>
  </si>
  <si>
    <t xml:space="preserve">    - วัสดุวิทยาศาสตร์และการแพทย์ (Lab/X-Ray)</t>
  </si>
  <si>
    <t xml:space="preserve">    - วัสดุทันตกรรม</t>
  </si>
  <si>
    <t xml:space="preserve">    - วัสดุอื่นๆ</t>
  </si>
  <si>
    <t xml:space="preserve">    - ค่าวัสดุวิทยาศาสตร์และการแพทย์</t>
  </si>
  <si>
    <t xml:space="preserve">    - เงินรับฝากอื่นๆ</t>
  </si>
  <si>
    <t xml:space="preserve">    - ค่าเสื่อม UC</t>
  </si>
  <si>
    <t xml:space="preserve">    - บริจาคไม่มีวัตถุประสงค์</t>
  </si>
  <si>
    <t xml:space="preserve">    - เงินบำรุง</t>
  </si>
  <si>
    <t xml:space="preserve">    - สินทรัพย์หมุนเวียนอื่นๆ</t>
  </si>
  <si>
    <t xml:space="preserve">    - เงินรับฝากงบค่าเสื่อม (เครือข่าย)</t>
  </si>
  <si>
    <t>Folder/File  :  Report from web HFO / Report web hfo64 / การคำนวณอัตราส่วน Y2563Q4 Plus UC IP 63</t>
  </si>
  <si>
    <t xml:space="preserve">    - เงินบริจาคมีวัตถุประสงค์ (S2040100)</t>
  </si>
  <si>
    <t>4. สินทรัพย์หมุนเวียนอื่น</t>
  </si>
  <si>
    <t>4. ค่าใช้จ่ายค้างจ่าย (ค่าสาธารณูปโภค/โครงการ PP/อื่นๆ)</t>
  </si>
  <si>
    <t xml:space="preserve">    - ค่าจ้างตรวจทางห้องปฏิบัติการ (Lab/X-Ray) นอก รพ./เลือด </t>
  </si>
  <si>
    <t xml:space="preserve">    - เงินกันสนับสนุน รพสต. : fixcost</t>
  </si>
  <si>
    <t xml:space="preserve">    - เงินกันสนับสนุน รพสต. : เงินกันโครงการ PP</t>
  </si>
  <si>
    <t xml:space="preserve">      1. เจ้าหนี้</t>
  </si>
  <si>
    <t xml:space="preserve">      2. เงินรับฝาก</t>
  </si>
  <si>
    <t xml:space="preserve">      3. หนี้สินหมุนเวียนอื่นๆ</t>
  </si>
  <si>
    <t>Rsik Score</t>
  </si>
  <si>
    <t xml:space="preserve">    - เงินรับฝากงบค่าเสื่อม (แม่ข่าย)</t>
  </si>
  <si>
    <r>
      <rPr>
        <b/>
        <sz val="22"/>
        <color rgb="FFFF0000"/>
        <rFont val="TH SarabunPSK"/>
        <family val="2"/>
      </rPr>
      <t>สินทรัพย์ไม่หมุนเวียน</t>
    </r>
    <r>
      <rPr>
        <b/>
        <sz val="22"/>
        <rFont val="TH SarabunPSK"/>
        <family val="2"/>
      </rPr>
      <t>ที่เป็นเงินสดและรายการเทียบเท่าเงินสด</t>
    </r>
  </si>
  <si>
    <t xml:space="preserve">    - เงินฝากประจำระยะยาว/เงินให้ยืมระยะยาว</t>
  </si>
  <si>
    <t xml:space="preserve">    - UC สปสช. (IPD)</t>
  </si>
  <si>
    <t xml:space="preserve">    - COVID-19 จาก สปสช.</t>
  </si>
  <si>
    <t xml:space="preserve">    - ลูกหนี้อื่นๆ และรายได้ค้างรับ</t>
  </si>
  <si>
    <t xml:space="preserve">    - ค่ายา</t>
  </si>
  <si>
    <t xml:space="preserve">    - เวชภัณฑ์มิใช่ยาและวัสดุทางการแพทย์</t>
  </si>
  <si>
    <t>เงินทดรองราชการ</t>
  </si>
  <si>
    <t>บัญชีพักเงินนำส่ง</t>
  </si>
  <si>
    <t>พักรอ Clearing</t>
  </si>
  <si>
    <t>เงินฝากธนาคารเพื่อนำส่งเงินรายได้แผ่นดิน</t>
  </si>
  <si>
    <t>เงินฝากธนาคาร -  ในงบประมาณ</t>
  </si>
  <si>
    <t>เงินฝากธนาคารรับจากคลัง (เงินกู้)</t>
  </si>
  <si>
    <t>ลำดับ</t>
  </si>
  <si>
    <t>รหัส</t>
  </si>
  <si>
    <t>รายการบัญชี</t>
  </si>
  <si>
    <t xml:space="preserve">    - เงินทดลองราชการ/เพื่อนำส่งรายได้แผ่นดิน/งบประมาณ/พักนำส่ง</t>
  </si>
  <si>
    <t xml:space="preserve">ลูกหนี้ค่ารักษา UC - IP </t>
  </si>
  <si>
    <t>ลูกหนี้ค่ารักษา UC - OP นอก CUP (ในจังหวัดสังกัด สธ.)</t>
  </si>
  <si>
    <t xml:space="preserve">ลูกหนี้ค่ารักษา UC - OP นอก CUP (ต่างจังหวัดสังกัด สธ.) </t>
  </si>
  <si>
    <t>ลูกหนี้ค่ารักษา OP - Refer</t>
  </si>
  <si>
    <t>ลูกหนี้ค่ารักษา UC- OP ใน CUP</t>
  </si>
  <si>
    <t>ลูกหนี้ค่ารักษา UC - OP บริการเฉพาะ (CR)</t>
  </si>
  <si>
    <t>ลูกหนี้ค่ารักษา UC - IP  บริการเฉพาะ (CR)</t>
  </si>
  <si>
    <t xml:space="preserve">    - UC OP นอก CUP และ OP Refer(รวม OP normal และ PPB 66)</t>
  </si>
  <si>
    <t>ลูกหนี้ค่าบริการสาธารณสุขสำหรับโรคติดเชื้อไวรัสโคโรนา - OP จาก สปสช.</t>
  </si>
  <si>
    <t>ลูกหนี้ค่าบริการสาธารณสุขสำหรับโรคติดเชื้อไวรัสโคโรนา - IP จาก สปสช.</t>
  </si>
  <si>
    <t xml:space="preserve">    - เงินบริจาคไม่มีวัตถุประสงค์*</t>
  </si>
  <si>
    <t xml:space="preserve">   1. เงินสดและรายการเทียบเท่าเงินสด</t>
  </si>
  <si>
    <t xml:space="preserve">   2. ลูกหนี้/รายได้ค้างรับ</t>
  </si>
  <si>
    <t xml:space="preserve">   3. วัสดุคงคลัง</t>
  </si>
  <si>
    <t xml:space="preserve">   4. สินทรัพย์หมุนเวียนอื่นๆ </t>
  </si>
  <si>
    <t>ดัชนีทางการเงิน</t>
  </si>
  <si>
    <t xml:space="preserve">    - เงินสดและเงินฝากธนาคาร/เงินฝากคลัง*</t>
  </si>
  <si>
    <t>ข้อมูลงบดุล (Balance Sheet) และสถานะการเงินการคลัง โรงพยาบาล….......</t>
  </si>
  <si>
    <t>รายละเอียดรายการสินทรัพย์หมุนเวียน และหนี้สินหมุนเวียน  โรงพยาบาล….....</t>
  </si>
  <si>
    <t>งบลงทุน จากแหล่งงบประมาณต่างๆ  โรงพยาบาล…….......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</si>
</sst>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28">
    <font>
      <sz val="16"/>
      <color theme="1"/>
      <name val="TH SarabunPSK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b/>
      <sz val="20"/>
      <name val="TH SarabunPSK"/>
      <family val="2"/>
    </font>
    <font>
      <sz val="16"/>
      <color theme="4" tint="-0.24997000396251678"/>
      <name val="TH SarabunPSK"/>
      <family val="2"/>
    </font>
    <font>
      <b/>
      <sz val="20"/>
      <color theme="1"/>
      <name val="TH SarabunPSK"/>
      <family val="2"/>
    </font>
    <font>
      <b/>
      <sz val="16"/>
      <color rgb="FFFF0000"/>
      <name val="TH SarabunPSK"/>
      <family val="2"/>
    </font>
    <font>
      <b/>
      <sz val="25"/>
      <color theme="1"/>
      <name val="TH SarabunPSK"/>
      <family val="2"/>
    </font>
    <font>
      <b/>
      <sz val="22"/>
      <name val="TH SarabunPSK"/>
      <family val="2"/>
    </font>
    <font>
      <b/>
      <sz val="18"/>
      <color theme="1"/>
      <name val="TH SarabunPSK"/>
      <family val="2"/>
    </font>
    <font>
      <b/>
      <sz val="18"/>
      <color theme="4" tint="-0.24997000396251678"/>
      <name val="TH SarabunPSK"/>
      <family val="2"/>
    </font>
    <font>
      <b/>
      <sz val="18"/>
      <color theme="0"/>
      <name val="TH SarabunPSK"/>
      <family val="2"/>
    </font>
    <font>
      <sz val="16"/>
      <color theme="0"/>
      <name val="TH SarabunPSK"/>
      <family val="2"/>
    </font>
    <font>
      <sz val="18"/>
      <color theme="1"/>
      <name val="TH SarabunPSK"/>
      <family val="2"/>
    </font>
    <font>
      <b/>
      <sz val="20"/>
      <color theme="4" tint="-0.24997000396251678"/>
      <name val="TH SarabunPSK"/>
      <family val="2"/>
    </font>
    <font>
      <b/>
      <sz val="22"/>
      <color theme="1"/>
      <name val="TH SarabunPSK"/>
      <family val="2"/>
    </font>
    <font>
      <b/>
      <sz val="22"/>
      <color theme="4" tint="-0.24997000396251678"/>
      <name val="TH SarabunPSK"/>
      <family val="2"/>
    </font>
    <font>
      <sz val="22"/>
      <name val="TH SarabunPSK"/>
      <family val="2"/>
    </font>
    <font>
      <sz val="22"/>
      <color theme="1"/>
      <name val="TH SarabunPSK"/>
      <family val="2"/>
    </font>
    <font>
      <b/>
      <sz val="26"/>
      <name val="TH SarabunPSK"/>
      <family val="2"/>
    </font>
    <font>
      <b/>
      <sz val="28"/>
      <color theme="1"/>
      <name val="TH SarabunPSK"/>
      <family val="2"/>
    </font>
    <font>
      <sz val="8"/>
      <name val="TH SarabunPSK"/>
      <family val="2"/>
    </font>
    <font>
      <b/>
      <sz val="22"/>
      <color rgb="FFFF0000"/>
      <name val="TH SarabunPSK"/>
      <family val="2"/>
    </font>
    <font>
      <sz val="16"/>
      <color theme="1"/>
      <name val="Angsana New"/>
      <family val="1"/>
    </font>
    <font>
      <b/>
      <sz val="26"/>
      <color theme="1"/>
      <name val="TH SarabunPSK"/>
      <family val="2"/>
    </font>
    <font>
      <b/>
      <sz val="26"/>
      <color theme="8" tint="-0.4999699890613556"/>
      <name val="TH SarabunPSK"/>
      <family val="2"/>
    </font>
    <font>
      <sz val="26"/>
      <color theme="1"/>
      <name val="TH SarabunPSK"/>
      <family val="2"/>
    </font>
  </fonts>
  <fills count="2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21" applyFont="1" applyAlignment="1">
      <alignment horizontal="center"/>
      <protection/>
    </xf>
    <xf numFmtId="0" fontId="0" fillId="0" borderId="0" xfId="0" applyFont="1"/>
    <xf numFmtId="0" fontId="0" fillId="0" borderId="0" xfId="0" applyFont="1" applyAlignment="1">
      <alignment vertical="center"/>
    </xf>
    <xf numFmtId="0" fontId="5" fillId="0" borderId="0" xfId="0" applyFont="1"/>
    <xf numFmtId="49" fontId="0" fillId="0" borderId="0" xfId="0" applyNumberFormat="1" applyFont="1" applyAlignment="1">
      <alignment wrapText="1"/>
    </xf>
    <xf numFmtId="43" fontId="0" fillId="0" borderId="0" xfId="0" applyNumberFormat="1" applyFont="1"/>
    <xf numFmtId="0" fontId="3" fillId="0" borderId="0" xfId="0" applyFont="1"/>
    <xf numFmtId="0" fontId="0" fillId="0" borderId="0" xfId="21" applyFont="1">
      <alignment/>
      <protection/>
    </xf>
    <xf numFmtId="0" fontId="3" fillId="0" borderId="0" xfId="21" applyFont="1">
      <alignment/>
      <protection/>
    </xf>
    <xf numFmtId="43" fontId="0" fillId="0" borderId="0" xfId="21" applyNumberFormat="1" applyFont="1">
      <alignment/>
      <protection/>
    </xf>
    <xf numFmtId="43" fontId="0" fillId="0" borderId="1" xfId="21" applyNumberFormat="1" applyFont="1" applyBorder="1">
      <alignment/>
      <protection/>
    </xf>
    <xf numFmtId="49" fontId="0" fillId="0" borderId="1" xfId="21" applyNumberFormat="1" applyFont="1" applyBorder="1">
      <alignment/>
      <protection/>
    </xf>
    <xf numFmtId="43" fontId="0" fillId="0" borderId="1" xfId="22" applyFont="1" applyFill="1" applyBorder="1" applyAlignment="1">
      <alignment/>
    </xf>
    <xf numFmtId="49" fontId="3" fillId="2" borderId="1" xfId="21" applyNumberFormat="1" applyFont="1" applyFill="1" applyBorder="1">
      <alignment/>
      <protection/>
    </xf>
    <xf numFmtId="49" fontId="3" fillId="0" borderId="1" xfId="21" applyNumberFormat="1" applyFont="1" applyBorder="1">
      <alignment/>
      <protection/>
    </xf>
    <xf numFmtId="43" fontId="0" fillId="0" borderId="2" xfId="21" applyNumberFormat="1" applyFont="1" applyBorder="1">
      <alignment/>
      <protection/>
    </xf>
    <xf numFmtId="49" fontId="4" fillId="0" borderId="3" xfId="21" applyNumberFormat="1" applyFont="1" applyBorder="1" applyAlignment="1">
      <alignment horizontal="center"/>
      <protection/>
    </xf>
    <xf numFmtId="0" fontId="6" fillId="0" borderId="3" xfId="21" applyFont="1" applyBorder="1" applyAlignment="1">
      <alignment horizontal="center"/>
      <protection/>
    </xf>
    <xf numFmtId="49" fontId="3" fillId="2" borderId="2" xfId="21" applyNumberFormat="1" applyFont="1" applyFill="1" applyBorder="1">
      <alignment/>
      <protection/>
    </xf>
    <xf numFmtId="43" fontId="0" fillId="0" borderId="2" xfId="22" applyFont="1" applyFill="1" applyBorder="1" applyAlignment="1">
      <alignment/>
    </xf>
    <xf numFmtId="49" fontId="7" fillId="2" borderId="4" xfId="21" applyNumberFormat="1" applyFont="1" applyFill="1" applyBorder="1">
      <alignment/>
      <protection/>
    </xf>
    <xf numFmtId="43" fontId="0" fillId="0" borderId="4" xfId="22" applyFont="1" applyFill="1" applyBorder="1" applyAlignment="1">
      <alignment/>
    </xf>
    <xf numFmtId="43" fontId="0" fillId="0" borderId="4" xfId="21" applyNumberFormat="1" applyFont="1" applyBorder="1">
      <alignment/>
      <protection/>
    </xf>
    <xf numFmtId="49" fontId="0" fillId="2" borderId="4" xfId="21" applyNumberFormat="1" applyFont="1" applyFill="1" applyBorder="1">
      <alignment/>
      <protection/>
    </xf>
    <xf numFmtId="49" fontId="0" fillId="2" borderId="5" xfId="21" applyNumberFormat="1" applyFont="1" applyFill="1" applyBorder="1">
      <alignment/>
      <protection/>
    </xf>
    <xf numFmtId="43" fontId="0" fillId="0" borderId="5" xfId="22" applyFont="1" applyFill="1" applyBorder="1" applyAlignment="1">
      <alignment/>
    </xf>
    <xf numFmtId="49" fontId="0" fillId="0" borderId="2" xfId="21" applyNumberFormat="1" applyFont="1" applyBorder="1">
      <alignment/>
      <protection/>
    </xf>
    <xf numFmtId="49" fontId="3" fillId="3" borderId="3" xfId="21" applyNumberFormat="1" applyFont="1" applyFill="1" applyBorder="1">
      <alignment/>
      <protection/>
    </xf>
    <xf numFmtId="43" fontId="3" fillId="3" borderId="3" xfId="21" applyNumberFormat="1" applyFont="1" applyFill="1" applyBorder="1">
      <alignment/>
      <protection/>
    </xf>
    <xf numFmtId="49" fontId="3" fillId="4" borderId="3" xfId="21" applyNumberFormat="1" applyFont="1" applyFill="1" applyBorder="1" applyAlignment="1">
      <alignment horizontal="center"/>
      <protection/>
    </xf>
    <xf numFmtId="43" fontId="3" fillId="4" borderId="3" xfId="21" applyNumberFormat="1" applyFont="1" applyFill="1" applyBorder="1" applyAlignment="1">
      <alignment horizontal="center"/>
      <protection/>
    </xf>
    <xf numFmtId="0" fontId="7" fillId="0" borderId="0" xfId="0" applyFont="1"/>
    <xf numFmtId="43" fontId="0" fillId="0" borderId="2" xfId="22" applyFont="1" applyFill="1" applyBorder="1" applyAlignment="1">
      <alignment horizontal="center"/>
    </xf>
    <xf numFmtId="43" fontId="0" fillId="0" borderId="5" xfId="21" applyNumberFormat="1" applyFont="1" applyBorder="1">
      <alignment/>
      <protection/>
    </xf>
    <xf numFmtId="49" fontId="12" fillId="2" borderId="6" xfId="0" applyNumberFormat="1" applyFont="1" applyFill="1" applyBorder="1" applyAlignment="1">
      <alignment wrapText="1"/>
    </xf>
    <xf numFmtId="43" fontId="13" fillId="2" borderId="6" xfId="20" applyFont="1" applyFill="1" applyBorder="1" applyAlignment="1">
      <alignment/>
    </xf>
    <xf numFmtId="43" fontId="15" fillId="5" borderId="3" xfId="20" applyFont="1" applyFill="1" applyBorder="1" applyAlignment="1">
      <alignment/>
    </xf>
    <xf numFmtId="43" fontId="15" fillId="6" borderId="3" xfId="20" applyFont="1" applyFill="1" applyBorder="1" applyAlignment="1">
      <alignment/>
    </xf>
    <xf numFmtId="43" fontId="11" fillId="4" borderId="3" xfId="20" applyFont="1" applyFill="1" applyBorder="1" applyAlignment="1">
      <alignment/>
    </xf>
    <xf numFmtId="43" fontId="14" fillId="7" borderId="3" xfId="20" applyFont="1" applyFill="1" applyBorder="1" applyAlignment="1">
      <alignment/>
    </xf>
    <xf numFmtId="17" fontId="16" fillId="8" borderId="3" xfId="0" applyNumberFormat="1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wrapText="1"/>
    </xf>
    <xf numFmtId="43" fontId="16" fillId="4" borderId="1" xfId="20" applyFont="1" applyFill="1" applyBorder="1" applyAlignment="1">
      <alignment/>
    </xf>
    <xf numFmtId="49" fontId="18" fillId="9" borderId="1" xfId="0" applyNumberFormat="1" applyFont="1" applyFill="1" applyBorder="1" applyAlignment="1">
      <alignment wrapText="1"/>
    </xf>
    <xf numFmtId="49" fontId="19" fillId="9" borderId="1" xfId="0" applyNumberFormat="1" applyFont="1" applyFill="1" applyBorder="1" applyAlignment="1">
      <alignment wrapText="1"/>
    </xf>
    <xf numFmtId="49" fontId="9" fillId="7" borderId="1" xfId="0" applyNumberFormat="1" applyFont="1" applyFill="1" applyBorder="1" applyAlignment="1">
      <alignment wrapText="1"/>
    </xf>
    <xf numFmtId="43" fontId="16" fillId="7" borderId="1" xfId="20" applyFont="1" applyFill="1" applyBorder="1" applyAlignment="1">
      <alignment/>
    </xf>
    <xf numFmtId="49" fontId="18" fillId="10" borderId="1" xfId="0" applyNumberFormat="1" applyFont="1" applyFill="1" applyBorder="1" applyAlignment="1">
      <alignment horizontal="left" wrapText="1"/>
    </xf>
    <xf numFmtId="49" fontId="9" fillId="7" borderId="5" xfId="0" applyNumberFormat="1" applyFont="1" applyFill="1" applyBorder="1" applyAlignment="1">
      <alignment wrapText="1"/>
    </xf>
    <xf numFmtId="49" fontId="20" fillId="5" borderId="3" xfId="0" applyNumberFormat="1" applyFont="1" applyFill="1" applyBorder="1" applyAlignment="1">
      <alignment horizontal="center" vertical="center" wrapText="1"/>
    </xf>
    <xf numFmtId="49" fontId="20" fillId="6" borderId="3" xfId="0" applyNumberFormat="1" applyFont="1" applyFill="1" applyBorder="1" applyAlignment="1">
      <alignment horizontal="center" vertical="center" wrapText="1"/>
    </xf>
    <xf numFmtId="43" fontId="16" fillId="11" borderId="1" xfId="20" applyFont="1" applyFill="1" applyBorder="1" applyAlignment="1">
      <alignment/>
    </xf>
    <xf numFmtId="43" fontId="19" fillId="11" borderId="1" xfId="20" applyFont="1" applyFill="1" applyBorder="1" applyAlignment="1">
      <alignment/>
    </xf>
    <xf numFmtId="43" fontId="16" fillId="6" borderId="3" xfId="20" applyFont="1" applyFill="1" applyBorder="1" applyAlignment="1">
      <alignment vertical="center"/>
    </xf>
    <xf numFmtId="43" fontId="0" fillId="0" borderId="1" xfId="20" applyFont="1" applyBorder="1" applyAlignment="1">
      <alignment/>
    </xf>
    <xf numFmtId="43" fontId="0" fillId="0" borderId="1" xfId="20" applyFont="1" applyBorder="1" applyAlignment="1">
      <alignment wrapText="1"/>
    </xf>
    <xf numFmtId="43" fontId="0" fillId="0" borderId="1" xfId="20" applyFont="1" applyBorder="1" applyAlignment="1">
      <alignment vertical="top"/>
    </xf>
    <xf numFmtId="43" fontId="0" fillId="0" borderId="7" xfId="20" applyFont="1" applyBorder="1" applyAlignment="1">
      <alignment/>
    </xf>
    <xf numFmtId="43" fontId="0" fillId="0" borderId="1" xfId="20" applyFont="1" applyFill="1" applyBorder="1" applyAlignment="1">
      <alignment vertical="top"/>
    </xf>
    <xf numFmtId="43" fontId="0" fillId="0" borderId="1" xfId="20" applyFont="1" applyFill="1" applyBorder="1" applyAlignment="1">
      <alignment/>
    </xf>
    <xf numFmtId="43" fontId="0" fillId="7" borderId="1" xfId="20" applyFont="1" applyFill="1" applyBorder="1" applyAlignment="1">
      <alignment vertical="top"/>
    </xf>
    <xf numFmtId="43" fontId="0" fillId="7" borderId="1" xfId="20" applyFont="1" applyFill="1" applyBorder="1" applyAlignment="1">
      <alignment/>
    </xf>
    <xf numFmtId="43" fontId="0" fillId="7" borderId="5" xfId="20" applyFont="1" applyFill="1" applyBorder="1" applyAlignment="1">
      <alignment/>
    </xf>
    <xf numFmtId="43" fontId="0" fillId="0" borderId="8" xfId="20" applyFont="1" applyBorder="1" applyAlignment="1">
      <alignment vertical="top"/>
    </xf>
    <xf numFmtId="43" fontId="17" fillId="5" borderId="3" xfId="20" applyFont="1" applyFill="1" applyBorder="1" applyAlignment="1">
      <alignment vertical="center"/>
    </xf>
    <xf numFmtId="0" fontId="5" fillId="0" borderId="0" xfId="0" applyFont="1" applyAlignment="1">
      <alignment vertical="center"/>
    </xf>
    <xf numFmtId="43" fontId="3" fillId="0" borderId="0" xfId="20" applyFont="1" applyAlignment="1">
      <alignment/>
    </xf>
    <xf numFmtId="43" fontId="10" fillId="12" borderId="1" xfId="20" applyFont="1" applyFill="1" applyBorder="1" applyAlignment="1">
      <alignment/>
    </xf>
    <xf numFmtId="0" fontId="10" fillId="0" borderId="0" xfId="0" applyFont="1"/>
    <xf numFmtId="43" fontId="10" fillId="13" borderId="1" xfId="0" applyNumberFormat="1" applyFont="1" applyFill="1" applyBorder="1" applyAlignment="1">
      <alignment horizontal="center"/>
    </xf>
    <xf numFmtId="0" fontId="10" fillId="2" borderId="0" xfId="0" applyFont="1" applyFill="1"/>
    <xf numFmtId="49" fontId="14" fillId="14" borderId="1" xfId="0" applyNumberFormat="1" applyFont="1" applyFill="1" applyBorder="1" applyAlignment="1">
      <alignment horizontal="center"/>
    </xf>
    <xf numFmtId="0" fontId="14" fillId="0" borderId="0" xfId="0" applyFont="1"/>
    <xf numFmtId="49" fontId="8" fillId="15" borderId="0" xfId="0" applyNumberFormat="1" applyFont="1" applyFill="1" applyAlignment="1">
      <alignment horizontal="center" vertical="center" wrapText="1"/>
    </xf>
    <xf numFmtId="43" fontId="11" fillId="16" borderId="3" xfId="20" applyFont="1" applyFill="1" applyBorder="1" applyAlignment="1">
      <alignment/>
    </xf>
    <xf numFmtId="49" fontId="9" fillId="16" borderId="3" xfId="0" applyNumberFormat="1" applyFont="1" applyFill="1" applyBorder="1" applyAlignment="1">
      <alignment horizontal="center" vertical="center" wrapText="1"/>
    </xf>
    <xf numFmtId="43" fontId="16" fillId="16" borderId="1" xfId="20" applyFont="1" applyFill="1" applyBorder="1" applyAlignment="1">
      <alignment/>
    </xf>
    <xf numFmtId="49" fontId="19" fillId="17" borderId="1" xfId="0" applyNumberFormat="1" applyFont="1" applyFill="1" applyBorder="1" applyAlignment="1">
      <alignment wrapText="1"/>
    </xf>
    <xf numFmtId="49" fontId="18" fillId="17" borderId="1" xfId="0" applyNumberFormat="1" applyFont="1" applyFill="1" applyBorder="1" applyAlignment="1">
      <alignment wrapText="1"/>
    </xf>
    <xf numFmtId="49" fontId="18" fillId="17" borderId="6" xfId="0" applyNumberFormat="1" applyFont="1" applyFill="1" applyBorder="1" applyAlignment="1">
      <alignment wrapText="1"/>
    </xf>
    <xf numFmtId="43" fontId="19" fillId="11" borderId="6" xfId="20" applyFont="1" applyFill="1" applyBorder="1" applyAlignment="1">
      <alignment/>
    </xf>
    <xf numFmtId="164" fontId="24" fillId="11" borderId="3" xfId="0" applyNumberFormat="1" applyFont="1" applyFill="1" applyBorder="1" applyAlignment="1">
      <alignment horizontal="center" vertical="center"/>
    </xf>
    <xf numFmtId="0" fontId="24" fillId="11" borderId="3" xfId="0" applyFont="1" applyFill="1" applyBorder="1" applyAlignment="1">
      <alignment horizontal="left" vertical="center"/>
    </xf>
    <xf numFmtId="164" fontId="24" fillId="11" borderId="3" xfId="0" applyNumberFormat="1" applyFont="1" applyFill="1" applyBorder="1" applyAlignment="1">
      <alignment horizontal="center" vertical="top"/>
    </xf>
    <xf numFmtId="0" fontId="24" fillId="11" borderId="3" xfId="0" applyFont="1" applyFill="1" applyBorder="1" applyAlignment="1">
      <alignment horizontal="left" vertical="top"/>
    </xf>
    <xf numFmtId="49" fontId="19" fillId="9" borderId="1" xfId="0" applyNumberFormat="1" applyFont="1" applyFill="1" applyBorder="1"/>
    <xf numFmtId="0" fontId="0" fillId="16" borderId="0" xfId="0" applyFill="1"/>
    <xf numFmtId="0" fontId="0" fillId="18" borderId="3" xfId="0" applyFill="1" applyBorder="1"/>
    <xf numFmtId="0" fontId="0" fillId="18" borderId="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164" fontId="24" fillId="14" borderId="3" xfId="0" applyNumberFormat="1" applyFont="1" applyFill="1" applyBorder="1" applyAlignment="1">
      <alignment horizontal="center" vertical="center"/>
    </xf>
    <xf numFmtId="0" fontId="24" fillId="14" borderId="3" xfId="0" applyFont="1" applyFill="1" applyBorder="1" applyAlignment="1">
      <alignment horizontal="left" vertical="center"/>
    </xf>
    <xf numFmtId="164" fontId="24" fillId="14" borderId="3" xfId="0" applyNumberFormat="1" applyFont="1" applyFill="1" applyBorder="1" applyAlignment="1">
      <alignment horizontal="center" vertical="top"/>
    </xf>
    <xf numFmtId="0" fontId="24" fillId="14" borderId="3" xfId="0" applyFont="1" applyFill="1" applyBorder="1" applyAlignment="1">
      <alignment horizontal="left" vertical="top"/>
    </xf>
    <xf numFmtId="164" fontId="24" fillId="19" borderId="3" xfId="0" applyNumberFormat="1" applyFont="1" applyFill="1" applyBorder="1" applyAlignment="1">
      <alignment horizontal="center" vertical="center"/>
    </xf>
    <xf numFmtId="0" fontId="24" fillId="19" borderId="3" xfId="0" applyFont="1" applyFill="1" applyBorder="1" applyAlignment="1">
      <alignment horizontal="left" vertical="center"/>
    </xf>
    <xf numFmtId="164" fontId="24" fillId="19" borderId="3" xfId="0" applyNumberFormat="1" applyFont="1" applyFill="1" applyBorder="1" applyAlignment="1">
      <alignment horizontal="center" vertical="top"/>
    </xf>
    <xf numFmtId="0" fontId="24" fillId="19" borderId="3" xfId="0" applyFont="1" applyFill="1" applyBorder="1" applyAlignment="1">
      <alignment horizontal="left" vertical="top"/>
    </xf>
    <xf numFmtId="43" fontId="0" fillId="7" borderId="5" xfId="20" applyFont="1" applyFill="1" applyBorder="1" applyAlignment="1">
      <alignment vertical="top"/>
    </xf>
    <xf numFmtId="49" fontId="20" fillId="4" borderId="3" xfId="0" applyNumberFormat="1" applyFont="1" applyFill="1" applyBorder="1" applyAlignment="1">
      <alignment horizontal="left" wrapText="1"/>
    </xf>
    <xf numFmtId="43" fontId="13" fillId="20" borderId="6" xfId="20" applyFont="1" applyFill="1" applyBorder="1" applyAlignment="1">
      <alignment/>
    </xf>
    <xf numFmtId="49" fontId="20" fillId="7" borderId="3" xfId="0" applyNumberFormat="1" applyFont="1" applyFill="1" applyBorder="1" applyAlignment="1">
      <alignment wrapText="1"/>
    </xf>
    <xf numFmtId="49" fontId="26" fillId="20" borderId="6" xfId="0" applyNumberFormat="1" applyFont="1" applyFill="1" applyBorder="1" applyAlignment="1">
      <alignment horizontal="center" wrapText="1"/>
    </xf>
    <xf numFmtId="49" fontId="25" fillId="21" borderId="2" xfId="0" applyNumberFormat="1" applyFont="1" applyFill="1" applyBorder="1" applyAlignment="1">
      <alignment horizontal="center" wrapText="1"/>
    </xf>
    <xf numFmtId="49" fontId="25" fillId="21" borderId="1" xfId="0" applyNumberFormat="1" applyFont="1" applyFill="1" applyBorder="1" applyAlignment="1">
      <alignment horizontal="center" wrapText="1"/>
    </xf>
    <xf numFmtId="49" fontId="25" fillId="13" borderId="1" xfId="0" applyNumberFormat="1" applyFont="1" applyFill="1" applyBorder="1" applyAlignment="1">
      <alignment horizontal="center" wrapText="1"/>
    </xf>
    <xf numFmtId="49" fontId="27" fillId="14" borderId="1" xfId="0" applyNumberFormat="1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/>
    </xf>
    <xf numFmtId="17" fontId="25" fillId="8" borderId="3" xfId="0" applyNumberFormat="1" applyFont="1" applyFill="1" applyBorder="1" applyAlignment="1">
      <alignment horizontal="center" vertical="center"/>
    </xf>
    <xf numFmtId="49" fontId="8" fillId="15" borderId="9" xfId="0" applyNumberFormat="1" applyFont="1" applyFill="1" applyBorder="1" applyAlignment="1">
      <alignment horizontal="center"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9" fontId="21" fillId="15" borderId="9" xfId="0" applyNumberFormat="1" applyFont="1" applyFill="1" applyBorder="1" applyAlignment="1">
      <alignment horizont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8" fillId="15" borderId="9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  <cellStyle name="Normal 2" xfId="21"/>
    <cellStyle name="Comm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11</xdr:col>
      <xdr:colOff>228600</xdr:colOff>
      <xdr:row>28</xdr:row>
      <xdr:rowOff>38100</xdr:rowOff>
    </xdr:to>
    <xdr:pic>
      <xdr:nvPicPr>
        <xdr:cNvPr id="2" name="รูปภาพ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9600"/>
          <a:ext cx="7772400" cy="7962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11</xdr:col>
      <xdr:colOff>228600</xdr:colOff>
      <xdr:row>62</xdr:row>
      <xdr:rowOff>133350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839200"/>
          <a:ext cx="7772400" cy="101917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142875</xdr:colOff>
      <xdr:row>44</xdr:row>
      <xdr:rowOff>85725</xdr:rowOff>
    </xdr:from>
    <xdr:to>
      <xdr:col>11</xdr:col>
      <xdr:colOff>495300</xdr:colOff>
      <xdr:row>60</xdr:row>
      <xdr:rowOff>95250</xdr:rowOff>
    </xdr:to>
    <xdr:pic>
      <xdr:nvPicPr>
        <xdr:cNvPr id="4" name="รูปภาพ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521" t="38648"/>
        <a:stretch>
          <a:fillRect/>
        </a:stretch>
      </xdr:blipFill>
      <xdr:spPr>
        <a:xfrm>
          <a:off x="3571875" y="13496925"/>
          <a:ext cx="4467225" cy="4886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P22"/>
  <sheetViews>
    <sheetView zoomScale="70" zoomScaleNormal="70" workbookViewId="0" topLeftCell="A19">
      <selection activeCell="C6" sqref="C6"/>
    </sheetView>
  </sheetViews>
  <sheetFormatPr defaultColWidth="9.00390625" defaultRowHeight="24"/>
  <cols>
    <col min="1" max="1" width="63.625" style="5" customWidth="1"/>
    <col min="2" max="2" width="20.75390625" style="6" customWidth="1"/>
    <col min="3" max="4" width="19.375" style="6" customWidth="1"/>
    <col min="5" max="5" width="19.875" style="6" customWidth="1"/>
    <col min="6" max="6" width="20.00390625" style="6" bestFit="1" customWidth="1"/>
    <col min="7" max="7" width="19.875" style="6" bestFit="1" customWidth="1"/>
    <col min="8" max="8" width="19.375" style="6" customWidth="1"/>
    <col min="9" max="14" width="18.75390625" style="6" customWidth="1"/>
    <col min="15" max="16" width="20.875" style="6" customWidth="1"/>
    <col min="17" max="17" width="47.25390625" style="2" customWidth="1"/>
    <col min="18" max="16384" width="9.00390625" style="2" customWidth="1"/>
  </cols>
  <sheetData>
    <row r="1" spans="1:16" ht="32.25">
      <c r="A1" s="110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74"/>
    </row>
    <row r="2" spans="1:16" s="3" customFormat="1" ht="33.75">
      <c r="A2" s="111" t="s">
        <v>0</v>
      </c>
      <c r="B2" s="112">
        <v>2560</v>
      </c>
      <c r="C2" s="112">
        <v>2561</v>
      </c>
      <c r="D2" s="112">
        <v>2562</v>
      </c>
      <c r="E2" s="113">
        <v>2563</v>
      </c>
      <c r="F2" s="113">
        <v>2564</v>
      </c>
      <c r="G2" s="113">
        <v>2565</v>
      </c>
      <c r="H2" s="112">
        <v>2565</v>
      </c>
      <c r="I2" s="112"/>
      <c r="J2" s="112"/>
      <c r="K2" s="112"/>
      <c r="L2" s="112"/>
      <c r="M2" s="112"/>
      <c r="N2" s="112"/>
      <c r="O2" s="112"/>
      <c r="P2" s="108"/>
    </row>
    <row r="3" spans="1:16" s="3" customFormat="1" ht="33.75">
      <c r="A3" s="111"/>
      <c r="B3" s="112"/>
      <c r="C3" s="112"/>
      <c r="D3" s="112"/>
      <c r="E3" s="114"/>
      <c r="F3" s="114"/>
      <c r="G3" s="114"/>
      <c r="H3" s="109">
        <v>24016</v>
      </c>
      <c r="I3" s="109">
        <v>24047</v>
      </c>
      <c r="J3" s="109">
        <v>24077</v>
      </c>
      <c r="K3" s="109">
        <v>24108</v>
      </c>
      <c r="L3" s="109">
        <v>24139</v>
      </c>
      <c r="M3" s="109">
        <v>24167</v>
      </c>
      <c r="N3" s="109">
        <v>24198</v>
      </c>
      <c r="O3" s="109">
        <v>24228</v>
      </c>
      <c r="P3" s="109">
        <v>24259</v>
      </c>
    </row>
    <row r="4" spans="1:16" s="4" customFormat="1" ht="48" customHeight="1">
      <c r="A4" s="50" t="s">
        <v>1</v>
      </c>
      <c r="B4" s="37">
        <f>รายละเอียดสินทรัพย์_หนี้สิน!B4</f>
        <v>0</v>
      </c>
      <c r="C4" s="37">
        <f>รายละเอียดสินทรัพย์_หนี้สิน!C4</f>
        <v>0</v>
      </c>
      <c r="D4" s="37">
        <f>รายละเอียดสินทรัพย์_หนี้สิน!D4</f>
        <v>0</v>
      </c>
      <c r="E4" s="37">
        <f>รายละเอียดสินทรัพย์_หนี้สิน!E4</f>
        <v>0</v>
      </c>
      <c r="F4" s="37">
        <f>รายละเอียดสินทรัพย์_หนี้สิน!F4</f>
        <v>0</v>
      </c>
      <c r="G4" s="37">
        <f>รายละเอียดสินทรัพย์_หนี้สิน!G4</f>
        <v>0</v>
      </c>
      <c r="H4" s="37">
        <f>รายละเอียดสินทรัพย์_หนี้สิน!H4</f>
        <v>0</v>
      </c>
      <c r="I4" s="37">
        <f>รายละเอียดสินทรัพย์_หนี้สิน!I4</f>
        <v>0</v>
      </c>
      <c r="J4" s="37">
        <f>รายละเอียดสินทรัพย์_หนี้สิน!J4</f>
        <v>0</v>
      </c>
      <c r="K4" s="37">
        <f>รายละเอียดสินทรัพย์_หนี้สิน!K4</f>
        <v>0</v>
      </c>
      <c r="L4" s="37">
        <f>รายละเอียดสินทรัพย์_หนี้สิน!L4</f>
        <v>0</v>
      </c>
      <c r="M4" s="37">
        <f>รายละเอียดสินทรัพย์_หนี้สิน!M4</f>
        <v>0</v>
      </c>
      <c r="N4" s="37">
        <f>รายละเอียดสินทรัพย์_หนี้สิน!N4</f>
        <v>0</v>
      </c>
      <c r="O4" s="37">
        <f>รายละเอียดสินทรัพย์_หนี้สิน!O4</f>
        <v>0</v>
      </c>
      <c r="P4" s="37">
        <f>รายละเอียดสินทรัพย์_หนี้สิน!P4</f>
        <v>0</v>
      </c>
    </row>
    <row r="5" spans="1:16" s="4" customFormat="1" ht="42" customHeight="1">
      <c r="A5" s="100" t="s">
        <v>82</v>
      </c>
      <c r="B5" s="39">
        <f>รายละเอียดสินทรัพย์_หนี้สิน!B5</f>
        <v>0</v>
      </c>
      <c r="C5" s="39">
        <f>รายละเอียดสินทรัพย์_หนี้สิน!C5</f>
        <v>0</v>
      </c>
      <c r="D5" s="39">
        <f>รายละเอียดสินทรัพย์_หนี้สิน!D5</f>
        <v>0</v>
      </c>
      <c r="E5" s="39">
        <f>รายละเอียดสินทรัพย์_หนี้สิน!E5</f>
        <v>0</v>
      </c>
      <c r="F5" s="39">
        <f>รายละเอียดสินทรัพย์_หนี้สิน!F5</f>
        <v>0</v>
      </c>
      <c r="G5" s="39">
        <f>รายละเอียดสินทรัพย์_หนี้สิน!G5</f>
        <v>0</v>
      </c>
      <c r="H5" s="39">
        <f>รายละเอียดสินทรัพย์_หนี้สิน!H5</f>
        <v>0</v>
      </c>
      <c r="I5" s="39">
        <f>รายละเอียดสินทรัพย์_หนี้สิน!I5</f>
        <v>0</v>
      </c>
      <c r="J5" s="39">
        <f>รายละเอียดสินทรัพย์_หนี้สิน!J5</f>
        <v>0</v>
      </c>
      <c r="K5" s="39">
        <f>รายละเอียดสินทรัพย์_หนี้สิน!K5</f>
        <v>0</v>
      </c>
      <c r="L5" s="39">
        <f>รายละเอียดสินทรัพย์_หนี้สิน!L5</f>
        <v>0</v>
      </c>
      <c r="M5" s="39">
        <f>รายละเอียดสินทรัพย์_หนี้สิน!M5</f>
        <v>0</v>
      </c>
      <c r="N5" s="39">
        <f>รายละเอียดสินทรัพย์_หนี้สิน!N5</f>
        <v>0</v>
      </c>
      <c r="O5" s="39">
        <f>รายละเอียดสินทรัพย์_หนี้สิน!O5</f>
        <v>0</v>
      </c>
      <c r="P5" s="39">
        <f>รายละเอียดสินทรัพย์_หนี้สิน!P5</f>
        <v>0</v>
      </c>
    </row>
    <row r="6" spans="1:16" s="4" customFormat="1" ht="33.75" customHeight="1">
      <c r="A6" s="100" t="s">
        <v>83</v>
      </c>
      <c r="B6" s="39">
        <f>รายละเอียดสินทรัพย์_หนี้สิน!B9</f>
        <v>0</v>
      </c>
      <c r="C6" s="39">
        <f>รายละเอียดสินทรัพย์_หนี้สิน!C9</f>
        <v>0</v>
      </c>
      <c r="D6" s="39">
        <f>รายละเอียดสินทรัพย์_หนี้สิน!D9</f>
        <v>0</v>
      </c>
      <c r="E6" s="39">
        <f>รายละเอียดสินทรัพย์_หนี้สิน!E9</f>
        <v>0</v>
      </c>
      <c r="F6" s="39">
        <f>รายละเอียดสินทรัพย์_หนี้สิน!F9</f>
        <v>0</v>
      </c>
      <c r="G6" s="39">
        <f>รายละเอียดสินทรัพย์_หนี้สิน!G9</f>
        <v>0</v>
      </c>
      <c r="H6" s="39">
        <f>รายละเอียดสินทรัพย์_หนี้สิน!H9</f>
        <v>0</v>
      </c>
      <c r="I6" s="39">
        <f>รายละเอียดสินทรัพย์_หนี้สิน!I9</f>
        <v>0</v>
      </c>
      <c r="J6" s="39">
        <f>รายละเอียดสินทรัพย์_หนี้สิน!J9</f>
        <v>0</v>
      </c>
      <c r="K6" s="39">
        <f>รายละเอียดสินทรัพย์_หนี้สิน!K9</f>
        <v>0</v>
      </c>
      <c r="L6" s="39">
        <f>รายละเอียดสินทรัพย์_หนี้สิน!L9</f>
        <v>0</v>
      </c>
      <c r="M6" s="39">
        <f>รายละเอียดสินทรัพย์_หนี้สิน!M9</f>
        <v>0</v>
      </c>
      <c r="N6" s="39">
        <f>รายละเอียดสินทรัพย์_หนี้สิน!N9</f>
        <v>0</v>
      </c>
      <c r="O6" s="39">
        <f>รายละเอียดสินทรัพย์_หนี้สิน!O9</f>
        <v>0</v>
      </c>
      <c r="P6" s="39">
        <f>รายละเอียดสินทรัพย์_หนี้สิน!P9</f>
        <v>0</v>
      </c>
    </row>
    <row r="7" spans="1:16" s="4" customFormat="1" ht="37.5" customHeight="1">
      <c r="A7" s="100" t="s">
        <v>84</v>
      </c>
      <c r="B7" s="39">
        <f>รายละเอียดสินทรัพย์_หนี้สิน!B20</f>
        <v>0</v>
      </c>
      <c r="C7" s="39">
        <f>รายละเอียดสินทรัพย์_หนี้สิน!C20</f>
        <v>0</v>
      </c>
      <c r="D7" s="39">
        <f>รายละเอียดสินทรัพย์_หนี้สิน!D20</f>
        <v>0</v>
      </c>
      <c r="E7" s="39">
        <f>รายละเอียดสินทรัพย์_หนี้สิน!E20</f>
        <v>0</v>
      </c>
      <c r="F7" s="39">
        <f>รายละเอียดสินทรัพย์_หนี้สิน!F20</f>
        <v>0</v>
      </c>
      <c r="G7" s="39">
        <f>รายละเอียดสินทรัพย์_หนี้สิน!G20</f>
        <v>0</v>
      </c>
      <c r="H7" s="39">
        <f>รายละเอียดสินทรัพย์_หนี้สิน!H20</f>
        <v>0</v>
      </c>
      <c r="I7" s="39">
        <f>รายละเอียดสินทรัพย์_หนี้สิน!I20</f>
        <v>0</v>
      </c>
      <c r="J7" s="39">
        <f>รายละเอียดสินทรัพย์_หนี้สิน!J20</f>
        <v>0</v>
      </c>
      <c r="K7" s="39">
        <f>รายละเอียดสินทรัพย์_หนี้สิน!K20</f>
        <v>0</v>
      </c>
      <c r="L7" s="39">
        <f>รายละเอียดสินทรัพย์_หนี้สิน!L20</f>
        <v>0</v>
      </c>
      <c r="M7" s="39">
        <f>รายละเอียดสินทรัพย์_หนี้สิน!M20</f>
        <v>0</v>
      </c>
      <c r="N7" s="39">
        <f>รายละเอียดสินทรัพย์_หนี้สิน!N20</f>
        <v>0</v>
      </c>
      <c r="O7" s="39">
        <f>รายละเอียดสินทรัพย์_หนี้สิน!O20</f>
        <v>0</v>
      </c>
      <c r="P7" s="39">
        <f>รายละเอียดสินทรัพย์_หนี้สิน!P20</f>
        <v>0</v>
      </c>
    </row>
    <row r="8" spans="1:16" s="4" customFormat="1" ht="37.5" customHeight="1">
      <c r="A8" s="100" t="s">
        <v>85</v>
      </c>
      <c r="B8" s="39">
        <f>รายละเอียดสินทรัพย์_หนี้สิน!B27</f>
        <v>0</v>
      </c>
      <c r="C8" s="39">
        <f>รายละเอียดสินทรัพย์_หนี้สิน!C27</f>
        <v>0</v>
      </c>
      <c r="D8" s="39">
        <f>รายละเอียดสินทรัพย์_หนี้สิน!D27</f>
        <v>0</v>
      </c>
      <c r="E8" s="39">
        <f>รายละเอียดสินทรัพย์_หนี้สิน!E27</f>
        <v>0</v>
      </c>
      <c r="F8" s="39">
        <f>รายละเอียดสินทรัพย์_หนี้สิน!F27</f>
        <v>0</v>
      </c>
      <c r="G8" s="39">
        <f>รายละเอียดสินทรัพย์_หนี้สิน!G27</f>
        <v>0</v>
      </c>
      <c r="H8" s="39">
        <f>รายละเอียดสินทรัพย์_หนี้สิน!H27</f>
        <v>0</v>
      </c>
      <c r="I8" s="39">
        <f>รายละเอียดสินทรัพย์_หนี้สิน!I27</f>
        <v>0</v>
      </c>
      <c r="J8" s="39">
        <f>รายละเอียดสินทรัพย์_หนี้สิน!J27</f>
        <v>0</v>
      </c>
      <c r="K8" s="39">
        <f>รายละเอียดสินทรัพย์_หนี้สิน!K27</f>
        <v>0</v>
      </c>
      <c r="L8" s="39">
        <f>รายละเอียดสินทรัพย์_หนี้สิน!L27</f>
        <v>0</v>
      </c>
      <c r="M8" s="39">
        <f>รายละเอียดสินทรัพย์_หนี้สิน!M27</f>
        <v>0</v>
      </c>
      <c r="N8" s="39">
        <f>รายละเอียดสินทรัพย์_หนี้สิน!N27</f>
        <v>0</v>
      </c>
      <c r="O8" s="39">
        <f>รายละเอียดสินทรัพย์_หนี้สิน!O27</f>
        <v>0</v>
      </c>
      <c r="P8" s="39">
        <f>รายละเอียดสินทรัพย์_หนี้สิน!P27</f>
        <v>0</v>
      </c>
    </row>
    <row r="9" spans="1:16" s="4" customFormat="1" ht="42.75" customHeight="1">
      <c r="A9" s="51" t="s">
        <v>2</v>
      </c>
      <c r="B9" s="38">
        <f>รายละเอียดสินทรัพย์_หนี้สิน!B30</f>
        <v>0</v>
      </c>
      <c r="C9" s="38">
        <f>รายละเอียดสินทรัพย์_หนี้สิน!C30</f>
        <v>0</v>
      </c>
      <c r="D9" s="38">
        <f>รายละเอียดสินทรัพย์_หนี้สิน!D30</f>
        <v>0</v>
      </c>
      <c r="E9" s="38">
        <f>รายละเอียดสินทรัพย์_หนี้สิน!E30</f>
        <v>0</v>
      </c>
      <c r="F9" s="38">
        <f>รายละเอียดสินทรัพย์_หนี้สิน!F30</f>
        <v>0</v>
      </c>
      <c r="G9" s="38">
        <f>รายละเอียดสินทรัพย์_หนี้สิน!G30</f>
        <v>0</v>
      </c>
      <c r="H9" s="38">
        <f>รายละเอียดสินทรัพย์_หนี้สิน!H30</f>
        <v>0</v>
      </c>
      <c r="I9" s="38">
        <f>รายละเอียดสินทรัพย์_หนี้สิน!I30</f>
        <v>0</v>
      </c>
      <c r="J9" s="38">
        <f>รายละเอียดสินทรัพย์_หนี้สิน!J30</f>
        <v>0</v>
      </c>
      <c r="K9" s="38">
        <f>รายละเอียดสินทรัพย์_หนี้สิน!K30</f>
        <v>0</v>
      </c>
      <c r="L9" s="38">
        <f>รายละเอียดสินทรัพย์_หนี้สิน!L30</f>
        <v>0</v>
      </c>
      <c r="M9" s="38">
        <f>รายละเอียดสินทรัพย์_หนี้สิน!M30</f>
        <v>0</v>
      </c>
      <c r="N9" s="38">
        <f>รายละเอียดสินทรัพย์_หนี้สิน!N30</f>
        <v>0</v>
      </c>
      <c r="O9" s="38">
        <f>รายละเอียดสินทรัพย์_หนี้สิน!O30</f>
        <v>0</v>
      </c>
      <c r="P9" s="38">
        <f>รายละเอียดสินทรัพย์_หนี้สิน!P30</f>
        <v>0</v>
      </c>
    </row>
    <row r="10" spans="1:16" ht="35.25" customHeight="1">
      <c r="A10" s="102" t="s">
        <v>49</v>
      </c>
      <c r="B10" s="40">
        <f>รายละเอียดสินทรัพย์_หนี้สิน!B31+รายละเอียดสินทรัพย์_หนี้สิน!B37+รายละเอียดสินทรัพย์_หนี้สิน!B38+รายละเอียดสินทรัพย์_หนี้สิน!B39</f>
        <v>0</v>
      </c>
      <c r="C10" s="40">
        <f>รายละเอียดสินทรัพย์_หนี้สิน!C31+รายละเอียดสินทรัพย์_หนี้สิน!C37+รายละเอียดสินทรัพย์_หนี้สิน!C38+รายละเอียดสินทรัพย์_หนี้สิน!C39</f>
        <v>0</v>
      </c>
      <c r="D10" s="40">
        <f>รายละเอียดสินทรัพย์_หนี้สิน!D31+รายละเอียดสินทรัพย์_หนี้สิน!D37+รายละเอียดสินทรัพย์_หนี้สิน!D38+รายละเอียดสินทรัพย์_หนี้สิน!D39</f>
        <v>0</v>
      </c>
      <c r="E10" s="40">
        <f>รายละเอียดสินทรัพย์_หนี้สิน!E31+รายละเอียดสินทรัพย์_หนี้สิน!E37+รายละเอียดสินทรัพย์_หนี้สิน!E38+รายละเอียดสินทรัพย์_หนี้สิน!E39</f>
        <v>0</v>
      </c>
      <c r="F10" s="40">
        <f>รายละเอียดสินทรัพย์_หนี้สิน!F31+รายละเอียดสินทรัพย์_หนี้สิน!F37+รายละเอียดสินทรัพย์_หนี้สิน!F38+รายละเอียดสินทรัพย์_หนี้สิน!F39</f>
        <v>0</v>
      </c>
      <c r="G10" s="40">
        <f>รายละเอียดสินทรัพย์_หนี้สิน!G31+รายละเอียดสินทรัพย์_หนี้สิน!G37+รายละเอียดสินทรัพย์_หนี้สิน!G38+รายละเอียดสินทรัพย์_หนี้สิน!G39</f>
        <v>0</v>
      </c>
      <c r="H10" s="40">
        <f>รายละเอียดสินทรัพย์_หนี้สิน!H31+รายละเอียดสินทรัพย์_หนี้สิน!H37+รายละเอียดสินทรัพย์_หนี้สิน!H38+รายละเอียดสินทรัพย์_หนี้สิน!H39</f>
        <v>0</v>
      </c>
      <c r="I10" s="40">
        <f>รายละเอียดสินทรัพย์_หนี้สิน!I31+รายละเอียดสินทรัพย์_หนี้สิน!I37+รายละเอียดสินทรัพย์_หนี้สิน!I38+รายละเอียดสินทรัพย์_หนี้สิน!I39</f>
        <v>0</v>
      </c>
      <c r="J10" s="40">
        <f>รายละเอียดสินทรัพย์_หนี้สิน!J31+รายละเอียดสินทรัพย์_หนี้สิน!J37+รายละเอียดสินทรัพย์_หนี้สิน!J38+รายละเอียดสินทรัพย์_หนี้สิน!J39</f>
        <v>0</v>
      </c>
      <c r="K10" s="40">
        <f>รายละเอียดสินทรัพย์_หนี้สิน!K31+รายละเอียดสินทรัพย์_หนี้สิน!K37+รายละเอียดสินทรัพย์_หนี้สิน!K38+รายละเอียดสินทรัพย์_หนี้สิน!K39</f>
        <v>0</v>
      </c>
      <c r="L10" s="40">
        <f>รายละเอียดสินทรัพย์_หนี้สิน!L31+รายละเอียดสินทรัพย์_หนี้สิน!L37+รายละเอียดสินทรัพย์_หนี้สิน!L38+รายละเอียดสินทรัพย์_หนี้สิน!L39</f>
        <v>0</v>
      </c>
      <c r="M10" s="40">
        <f>รายละเอียดสินทรัพย์_หนี้สิน!M31+รายละเอียดสินทรัพย์_หนี้สิน!M37+รายละเอียดสินทรัพย์_หนี้สิน!M38+รายละเอียดสินทรัพย์_หนี้สิน!M39</f>
        <v>0</v>
      </c>
      <c r="N10" s="40">
        <f>รายละเอียดสินทรัพย์_หนี้สิน!N31+รายละเอียดสินทรัพย์_หนี้สิน!N37+รายละเอียดสินทรัพย์_หนี้สิน!N38+รายละเอียดสินทรัพย์_หนี้สิน!N39</f>
        <v>0</v>
      </c>
      <c r="O10" s="40">
        <f>รายละเอียดสินทรัพย์_หนี้สิน!O31+รายละเอียดสินทรัพย์_หนี้สิน!O37+รายละเอียดสินทรัพย์_หนี้สิน!O38+รายละเอียดสินทรัพย์_หนี้สิน!O39</f>
        <v>0</v>
      </c>
      <c r="P10" s="40">
        <f>รายละเอียดสินทรัพย์_หนี้สิน!P31+รายละเอียดสินทรัพย์_หนี้สิน!P37+รายละเอียดสินทรัพย์_หนี้สิน!P38+รายละเอียดสินทรัพย์_หนี้สิน!P39</f>
        <v>0</v>
      </c>
    </row>
    <row r="11" spans="1:16" ht="33" customHeight="1">
      <c r="A11" s="102" t="s">
        <v>50</v>
      </c>
      <c r="B11" s="40">
        <f>รายละเอียดสินทรัพย์_หนี้สิน!B40</f>
        <v>0</v>
      </c>
      <c r="C11" s="40">
        <f>รายละเอียดสินทรัพย์_หนี้สิน!C40</f>
        <v>0</v>
      </c>
      <c r="D11" s="40">
        <f>รายละเอียดสินทรัพย์_หนี้สิน!D40</f>
        <v>0</v>
      </c>
      <c r="E11" s="40">
        <f>รายละเอียดสินทรัพย์_หนี้สิน!E40</f>
        <v>0</v>
      </c>
      <c r="F11" s="40">
        <f>รายละเอียดสินทรัพย์_หนี้สิน!F40</f>
        <v>0</v>
      </c>
      <c r="G11" s="40">
        <f>รายละเอียดสินทรัพย์_หนี้สิน!G40</f>
        <v>0</v>
      </c>
      <c r="H11" s="40">
        <f>รายละเอียดสินทรัพย์_หนี้สิน!H40</f>
        <v>0</v>
      </c>
      <c r="I11" s="40">
        <f>รายละเอียดสินทรัพย์_หนี้สิน!I40</f>
        <v>0</v>
      </c>
      <c r="J11" s="40">
        <f>รายละเอียดสินทรัพย์_หนี้สิน!J40</f>
        <v>0</v>
      </c>
      <c r="K11" s="40">
        <f>รายละเอียดสินทรัพย์_หนี้สิน!K40</f>
        <v>0</v>
      </c>
      <c r="L11" s="40">
        <f>รายละเอียดสินทรัพย์_หนี้สิน!L40</f>
        <v>0</v>
      </c>
      <c r="M11" s="40">
        <f>รายละเอียดสินทรัพย์_หนี้สิน!M40</f>
        <v>0</v>
      </c>
      <c r="N11" s="40">
        <f>รายละเอียดสินทรัพย์_หนี้สิน!N40</f>
        <v>0</v>
      </c>
      <c r="O11" s="40">
        <f>รายละเอียดสินทรัพย์_หนี้สิน!O40</f>
        <v>0</v>
      </c>
      <c r="P11" s="40">
        <f>รายละเอียดสินทรัพย์_หนี้สิน!P40</f>
        <v>0</v>
      </c>
    </row>
    <row r="12" spans="1:16" ht="33.75">
      <c r="A12" s="102" t="s">
        <v>51</v>
      </c>
      <c r="B12" s="40">
        <f>รายละเอียดสินทรัพย์_หนี้สิน!B44</f>
        <v>0</v>
      </c>
      <c r="C12" s="40">
        <f>รายละเอียดสินทรัพย์_หนี้สิน!C44</f>
        <v>0</v>
      </c>
      <c r="D12" s="40">
        <f>รายละเอียดสินทรัพย์_หนี้สิน!D44</f>
        <v>0</v>
      </c>
      <c r="E12" s="40">
        <f>รายละเอียดสินทรัพย์_หนี้สิน!E44</f>
        <v>0</v>
      </c>
      <c r="F12" s="40">
        <f>รายละเอียดสินทรัพย์_หนี้สิน!F44</f>
        <v>0</v>
      </c>
      <c r="G12" s="40">
        <f>รายละเอียดสินทรัพย์_หนี้สิน!G44</f>
        <v>0</v>
      </c>
      <c r="H12" s="40">
        <f>รายละเอียดสินทรัพย์_หนี้สิน!H44</f>
        <v>0</v>
      </c>
      <c r="I12" s="40">
        <f>รายละเอียดสินทรัพย์_หนี้สิน!I44</f>
        <v>0</v>
      </c>
      <c r="J12" s="40">
        <f>รายละเอียดสินทรัพย์_หนี้สิน!J44</f>
        <v>0</v>
      </c>
      <c r="K12" s="40">
        <f>รายละเอียดสินทรัพย์_หนี้สิน!K44</f>
        <v>0</v>
      </c>
      <c r="L12" s="40">
        <f>รายละเอียดสินทรัพย์_หนี้สิน!L44</f>
        <v>0</v>
      </c>
      <c r="M12" s="40">
        <f>รายละเอียดสินทรัพย์_หนี้สิน!M44</f>
        <v>0</v>
      </c>
      <c r="N12" s="40">
        <f>รายละเอียดสินทรัพย์_หนี้สิน!N44</f>
        <v>0</v>
      </c>
      <c r="O12" s="40">
        <f>รายละเอียดสินทรัพย์_หนี้สิน!O44</f>
        <v>0</v>
      </c>
      <c r="P12" s="40">
        <f>รายละเอียดสินทรัพย์_หนี้สิน!P44</f>
        <v>0</v>
      </c>
    </row>
    <row r="13" spans="1:16" ht="2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s="4" customFormat="1" ht="37.5" customHeight="1">
      <c r="A14" s="76" t="s">
        <v>54</v>
      </c>
      <c r="B14" s="75">
        <f>รายละเอียดสินทรัพย์_หนี้สิน!B46</f>
        <v>0</v>
      </c>
      <c r="C14" s="75">
        <f>รายละเอียดสินทรัพย์_หนี้สิน!C46</f>
        <v>0</v>
      </c>
      <c r="D14" s="75">
        <f>รายละเอียดสินทรัพย์_หนี้สิน!D46</f>
        <v>0</v>
      </c>
      <c r="E14" s="75">
        <f>รายละเอียดสินทรัพย์_หนี้สิน!E46</f>
        <v>0</v>
      </c>
      <c r="F14" s="75">
        <f>รายละเอียดสินทรัพย์_หนี้สิน!F46</f>
        <v>0</v>
      </c>
      <c r="G14" s="75">
        <f>รายละเอียดสินทรัพย์_หนี้สิน!G46</f>
        <v>0</v>
      </c>
      <c r="H14" s="75">
        <f>รายละเอียดสินทรัพย์_หนี้สิน!H46</f>
        <v>0</v>
      </c>
      <c r="I14" s="75">
        <f>รายละเอียดสินทรัพย์_หนี้สิน!I46</f>
        <v>0</v>
      </c>
      <c r="J14" s="75">
        <f>รายละเอียดสินทรัพย์_หนี้สิน!J46</f>
        <v>0</v>
      </c>
      <c r="K14" s="75">
        <f>รายละเอียดสินทรัพย์_หนี้สิน!K46</f>
        <v>0</v>
      </c>
      <c r="L14" s="75">
        <f>รายละเอียดสินทรัพย์_หนี้สิน!L46</f>
        <v>0</v>
      </c>
      <c r="M14" s="75">
        <f>รายละเอียดสินทรัพย์_หนี้สิน!M46</f>
        <v>0</v>
      </c>
      <c r="N14" s="75">
        <f>รายละเอียดสินทรัพย์_หนี้สิน!N46</f>
        <v>0</v>
      </c>
      <c r="O14" s="75">
        <f>รายละเอียดสินทรัพย์_หนี้สิน!O46</f>
        <v>0</v>
      </c>
      <c r="P14" s="75">
        <f>รายละเอียดสินทรัพย์_หนี้สิน!P46</f>
        <v>0</v>
      </c>
    </row>
    <row r="15" spans="1:16" ht="23.2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33.75">
      <c r="A16" s="103" t="s">
        <v>86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16" s="69" customFormat="1" ht="33.75">
      <c r="A17" s="104" t="s">
        <v>3</v>
      </c>
      <c r="B17" s="68">
        <f aca="true" t="shared" si="0" ref="B17:P17">B4-B9</f>
        <v>0</v>
      </c>
      <c r="C17" s="68">
        <f t="shared" si="0"/>
        <v>0</v>
      </c>
      <c r="D17" s="68">
        <f t="shared" si="0"/>
        <v>0</v>
      </c>
      <c r="E17" s="68">
        <f t="shared" si="0"/>
        <v>0</v>
      </c>
      <c r="F17" s="68">
        <f t="shared" si="0"/>
        <v>0</v>
      </c>
      <c r="G17" s="68">
        <f t="shared" si="0"/>
        <v>0</v>
      </c>
      <c r="H17" s="68">
        <f t="shared" si="0"/>
        <v>0</v>
      </c>
      <c r="I17" s="68">
        <f t="shared" si="0"/>
        <v>0</v>
      </c>
      <c r="J17" s="68">
        <f t="shared" si="0"/>
        <v>0</v>
      </c>
      <c r="K17" s="68">
        <f t="shared" si="0"/>
        <v>0</v>
      </c>
      <c r="L17" s="68">
        <f t="shared" si="0"/>
        <v>0</v>
      </c>
      <c r="M17" s="68">
        <f t="shared" si="0"/>
        <v>0</v>
      </c>
      <c r="N17" s="68">
        <f t="shared" si="0"/>
        <v>0</v>
      </c>
      <c r="O17" s="68">
        <f t="shared" si="0"/>
        <v>0</v>
      </c>
      <c r="P17" s="68">
        <f t="shared" si="0"/>
        <v>0</v>
      </c>
    </row>
    <row r="18" spans="1:16" s="69" customFormat="1" ht="44.25" customHeight="1">
      <c r="A18" s="105" t="s">
        <v>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1:16" s="69" customFormat="1" ht="36.75" customHeight="1">
      <c r="A19" s="106" t="s">
        <v>5</v>
      </c>
      <c r="B19" s="70" t="str">
        <f>_xlfn.IFERROR(B4/B9,"")</f>
        <v/>
      </c>
      <c r="C19" s="70" t="str">
        <f aca="true" t="shared" si="1" ref="B19:P19">_xlfn.IFERROR(C4/C9,"")</f>
        <v/>
      </c>
      <c r="D19" s="70" t="str">
        <f t="shared" si="1"/>
        <v/>
      </c>
      <c r="E19" s="70" t="str">
        <f t="shared" si="1"/>
        <v/>
      </c>
      <c r="F19" s="70" t="str">
        <f t="shared" si="1"/>
        <v/>
      </c>
      <c r="G19" s="70" t="str">
        <f t="shared" si="1"/>
        <v/>
      </c>
      <c r="H19" s="70" t="str">
        <f t="shared" si="1"/>
        <v/>
      </c>
      <c r="I19" s="70" t="str">
        <f t="shared" si="1"/>
        <v/>
      </c>
      <c r="J19" s="70" t="str">
        <f t="shared" si="1"/>
        <v/>
      </c>
      <c r="K19" s="70" t="str">
        <f t="shared" si="1"/>
        <v/>
      </c>
      <c r="L19" s="70" t="str">
        <f t="shared" si="1"/>
        <v/>
      </c>
      <c r="M19" s="70" t="str">
        <f t="shared" si="1"/>
        <v/>
      </c>
      <c r="N19" s="70" t="str">
        <f t="shared" si="1"/>
        <v/>
      </c>
      <c r="O19" s="70" t="str">
        <f t="shared" si="1"/>
        <v/>
      </c>
      <c r="P19" s="70" t="str">
        <f t="shared" si="1"/>
        <v/>
      </c>
    </row>
    <row r="20" spans="1:16" s="69" customFormat="1" ht="37.5" customHeight="1">
      <c r="A20" s="106" t="s">
        <v>6</v>
      </c>
      <c r="B20" s="70" t="str">
        <f>_xlfn.IFERROR((B5+B6)/B14,"")</f>
        <v/>
      </c>
      <c r="C20" s="70" t="str">
        <f aca="true" t="shared" si="2" ref="B20:P20">_xlfn.IFERROR((C5+C6)/C14,"")</f>
        <v/>
      </c>
      <c r="D20" s="70" t="str">
        <f t="shared" si="2"/>
        <v/>
      </c>
      <c r="E20" s="70" t="str">
        <f t="shared" si="2"/>
        <v/>
      </c>
      <c r="F20" s="70" t="str">
        <f t="shared" si="2"/>
        <v/>
      </c>
      <c r="G20" s="70" t="str">
        <f t="shared" si="2"/>
        <v/>
      </c>
      <c r="H20" s="70" t="str">
        <f t="shared" si="2"/>
        <v/>
      </c>
      <c r="I20" s="70" t="str">
        <f t="shared" si="2"/>
        <v/>
      </c>
      <c r="J20" s="70" t="str">
        <f t="shared" si="2"/>
        <v/>
      </c>
      <c r="K20" s="70" t="str">
        <f t="shared" si="2"/>
        <v/>
      </c>
      <c r="L20" s="70" t="str">
        <f t="shared" si="2"/>
        <v/>
      </c>
      <c r="M20" s="70" t="str">
        <f t="shared" si="2"/>
        <v/>
      </c>
      <c r="N20" s="70" t="str">
        <f t="shared" si="2"/>
        <v/>
      </c>
      <c r="O20" s="70" t="str">
        <f t="shared" si="2"/>
        <v/>
      </c>
      <c r="P20" s="70" t="str">
        <f t="shared" si="2"/>
        <v/>
      </c>
    </row>
    <row r="21" spans="1:16" s="71" customFormat="1" ht="34.5" customHeight="1">
      <c r="A21" s="106" t="s">
        <v>7</v>
      </c>
      <c r="B21" s="70" t="str">
        <f>_xlfn.IFERROR((B5)/B14,"")</f>
        <v/>
      </c>
      <c r="C21" s="70" t="str">
        <f aca="true" t="shared" si="3" ref="B21:P21">_xlfn.IFERROR((C5)/C14,"")</f>
        <v/>
      </c>
      <c r="D21" s="70" t="str">
        <f t="shared" si="3"/>
        <v/>
      </c>
      <c r="E21" s="70" t="str">
        <f t="shared" si="3"/>
        <v/>
      </c>
      <c r="F21" s="70" t="str">
        <f t="shared" si="3"/>
        <v/>
      </c>
      <c r="G21" s="70" t="str">
        <f t="shared" si="3"/>
        <v/>
      </c>
      <c r="H21" s="70" t="str">
        <f t="shared" si="3"/>
        <v/>
      </c>
      <c r="I21" s="70" t="str">
        <f t="shared" si="3"/>
        <v/>
      </c>
      <c r="J21" s="70" t="str">
        <f t="shared" si="3"/>
        <v/>
      </c>
      <c r="K21" s="70" t="str">
        <f t="shared" si="3"/>
        <v/>
      </c>
      <c r="L21" s="70" t="str">
        <f t="shared" si="3"/>
        <v/>
      </c>
      <c r="M21" s="70" t="str">
        <f t="shared" si="3"/>
        <v/>
      </c>
      <c r="N21" s="70" t="str">
        <f t="shared" si="3"/>
        <v/>
      </c>
      <c r="O21" s="70" t="str">
        <f t="shared" si="3"/>
        <v/>
      </c>
      <c r="P21" s="70" t="str">
        <f t="shared" si="3"/>
        <v/>
      </c>
    </row>
    <row r="22" spans="1:16" s="73" customFormat="1" ht="36" customHeight="1">
      <c r="A22" s="107" t="s">
        <v>52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</sheetData>
  <mergeCells count="9">
    <mergeCell ref="A1:O1"/>
    <mergeCell ref="A2:A3"/>
    <mergeCell ref="B2:B3"/>
    <mergeCell ref="C2:C3"/>
    <mergeCell ref="D2:D3"/>
    <mergeCell ref="H2:O2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50"/>
  <sheetViews>
    <sheetView zoomScale="70" zoomScaleNormal="70" workbookViewId="0" topLeftCell="A1">
      <pane xSplit="1" ySplit="3" topLeftCell="D4" activePane="bottomRight" state="frozen"/>
      <selection pane="topRight" activeCell="B1" sqref="B1"/>
      <selection pane="bottomLeft" activeCell="A4" sqref="A4"/>
      <selection pane="bottomRight" activeCell="G6" sqref="G6"/>
    </sheetView>
  </sheetViews>
  <sheetFormatPr defaultColWidth="9.00390625" defaultRowHeight="24"/>
  <cols>
    <col min="1" max="1" width="68.875" style="5" bestFit="1" customWidth="1"/>
    <col min="2" max="3" width="21.375" style="2" bestFit="1" customWidth="1"/>
    <col min="4" max="4" width="21.125" style="2" customWidth="1"/>
    <col min="5" max="5" width="21.875" style="2" customWidth="1"/>
    <col min="6" max="6" width="21.375" style="2" bestFit="1" customWidth="1"/>
    <col min="7" max="7" width="21.375" style="2" customWidth="1"/>
    <col min="8" max="8" width="23.50390625" style="2" customWidth="1"/>
    <col min="9" max="15" width="22.50390625" style="2" customWidth="1"/>
    <col min="16" max="16" width="20.625" style="2" customWidth="1"/>
    <col min="17" max="17" width="14.75390625" style="2" bestFit="1" customWidth="1"/>
    <col min="18" max="18" width="10.125" style="2" bestFit="1" customWidth="1"/>
    <col min="19" max="16384" width="9.00390625" style="2" customWidth="1"/>
  </cols>
  <sheetData>
    <row r="1" spans="1:16" ht="68.25" customHeight="1">
      <c r="A1" s="115" t="s">
        <v>89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28.5">
      <c r="A2" s="116" t="s">
        <v>0</v>
      </c>
      <c r="B2" s="117">
        <v>2560</v>
      </c>
      <c r="C2" s="117">
        <v>2561</v>
      </c>
      <c r="D2" s="117">
        <v>2562</v>
      </c>
      <c r="E2" s="118">
        <v>2563</v>
      </c>
      <c r="F2" s="118">
        <v>2564</v>
      </c>
      <c r="G2" s="118">
        <v>2565</v>
      </c>
      <c r="H2" s="117">
        <v>2565</v>
      </c>
      <c r="I2" s="117"/>
      <c r="J2" s="117"/>
      <c r="K2" s="117"/>
      <c r="L2" s="117"/>
      <c r="M2" s="117"/>
      <c r="N2" s="117"/>
      <c r="O2" s="117"/>
      <c r="P2" s="117"/>
    </row>
    <row r="3" spans="1:16" ht="28.5">
      <c r="A3" s="116"/>
      <c r="B3" s="117"/>
      <c r="C3" s="117"/>
      <c r="D3" s="117"/>
      <c r="E3" s="119"/>
      <c r="F3" s="119"/>
      <c r="G3" s="119"/>
      <c r="H3" s="41">
        <v>23651</v>
      </c>
      <c r="I3" s="41">
        <v>23682</v>
      </c>
      <c r="J3" s="41">
        <v>23712</v>
      </c>
      <c r="K3" s="41">
        <v>23743</v>
      </c>
      <c r="L3" s="41">
        <v>23774</v>
      </c>
      <c r="M3" s="41">
        <v>23802</v>
      </c>
      <c r="N3" s="41">
        <v>23833</v>
      </c>
      <c r="O3" s="41">
        <v>23863</v>
      </c>
      <c r="P3" s="41">
        <v>23894</v>
      </c>
    </row>
    <row r="4" spans="1:16" s="66" customFormat="1" ht="52.5" customHeight="1">
      <c r="A4" s="50" t="s">
        <v>1</v>
      </c>
      <c r="B4" s="65">
        <f>SUM(B5,B9,B20,B27)</f>
        <v>0</v>
      </c>
      <c r="C4" s="65">
        <f>SUM(C5,C9,C20,C27)</f>
        <v>0</v>
      </c>
      <c r="D4" s="65">
        <f aca="true" t="shared" si="0" ref="D4:P4">SUM(D5,D9,D20,D27)</f>
        <v>0</v>
      </c>
      <c r="E4" s="65">
        <f t="shared" si="0"/>
        <v>0</v>
      </c>
      <c r="F4" s="65">
        <f t="shared" si="0"/>
        <v>0</v>
      </c>
      <c r="G4" s="65">
        <f t="shared" si="0"/>
        <v>0</v>
      </c>
      <c r="H4" s="65">
        <f t="shared" si="0"/>
        <v>0</v>
      </c>
      <c r="I4" s="65">
        <f t="shared" si="0"/>
        <v>0</v>
      </c>
      <c r="J4" s="65">
        <f t="shared" si="0"/>
        <v>0</v>
      </c>
      <c r="K4" s="65">
        <f t="shared" si="0"/>
        <v>0</v>
      </c>
      <c r="L4" s="65">
        <f t="shared" si="0"/>
        <v>0</v>
      </c>
      <c r="M4" s="65">
        <f t="shared" si="0"/>
        <v>0</v>
      </c>
      <c r="N4" s="65">
        <f t="shared" si="0"/>
        <v>0</v>
      </c>
      <c r="O4" s="65">
        <f t="shared" si="0"/>
        <v>0</v>
      </c>
      <c r="P4" s="65">
        <f t="shared" si="0"/>
        <v>0</v>
      </c>
    </row>
    <row r="5" spans="1:16" s="7" customFormat="1" ht="28.5">
      <c r="A5" s="42" t="s">
        <v>12</v>
      </c>
      <c r="B5" s="52">
        <f>SUM(B6:B8)</f>
        <v>0</v>
      </c>
      <c r="C5" s="52">
        <f aca="true" t="shared" si="1" ref="C5:P5">SUM(C6:C8)</f>
        <v>0</v>
      </c>
      <c r="D5" s="52">
        <f t="shared" si="1"/>
        <v>0</v>
      </c>
      <c r="E5" s="52">
        <f t="shared" si="1"/>
        <v>0</v>
      </c>
      <c r="F5" s="52">
        <f t="shared" si="1"/>
        <v>0</v>
      </c>
      <c r="G5" s="52">
        <f t="shared" si="1"/>
        <v>0</v>
      </c>
      <c r="H5" s="52">
        <f t="shared" si="1"/>
        <v>0</v>
      </c>
      <c r="I5" s="52">
        <f t="shared" si="1"/>
        <v>0</v>
      </c>
      <c r="J5" s="52">
        <f t="shared" si="1"/>
        <v>0</v>
      </c>
      <c r="K5" s="52">
        <f t="shared" si="1"/>
        <v>0</v>
      </c>
      <c r="L5" s="52">
        <f t="shared" si="1"/>
        <v>0</v>
      </c>
      <c r="M5" s="52">
        <f t="shared" si="1"/>
        <v>0</v>
      </c>
      <c r="N5" s="52">
        <f t="shared" si="1"/>
        <v>0</v>
      </c>
      <c r="O5" s="52">
        <f t="shared" si="1"/>
        <v>0</v>
      </c>
      <c r="P5" s="52">
        <f t="shared" si="1"/>
        <v>0</v>
      </c>
    </row>
    <row r="6" spans="1:16" ht="28.5">
      <c r="A6" s="44" t="s">
        <v>87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28.5">
      <c r="A7" s="45" t="s">
        <v>81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28.5">
      <c r="A8" s="86" t="s">
        <v>70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8" s="7" customFormat="1" ht="28.5">
      <c r="A9" s="42" t="s">
        <v>13</v>
      </c>
      <c r="B9" s="43">
        <f>SUM(B10:B19)</f>
        <v>0</v>
      </c>
      <c r="C9" s="43">
        <f aca="true" t="shared" si="2" ref="C9:P9">SUM(C10:C19)</f>
        <v>0</v>
      </c>
      <c r="D9" s="43">
        <f t="shared" si="2"/>
        <v>0</v>
      </c>
      <c r="E9" s="43">
        <f t="shared" si="2"/>
        <v>0</v>
      </c>
      <c r="F9" s="43">
        <f t="shared" si="2"/>
        <v>0</v>
      </c>
      <c r="G9" s="43">
        <f t="shared" si="2"/>
        <v>0</v>
      </c>
      <c r="H9" s="43">
        <f t="shared" si="2"/>
        <v>0</v>
      </c>
      <c r="I9" s="43">
        <f t="shared" si="2"/>
        <v>0</v>
      </c>
      <c r="J9" s="43">
        <f t="shared" si="2"/>
        <v>0</v>
      </c>
      <c r="K9" s="43">
        <f aca="true" t="shared" si="3" ref="K9:P9">SUM(K10:K19)</f>
        <v>0</v>
      </c>
      <c r="L9" s="43">
        <f t="shared" si="3"/>
        <v>0</v>
      </c>
      <c r="M9" s="43">
        <f t="shared" si="3"/>
        <v>0</v>
      </c>
      <c r="N9" s="43">
        <f t="shared" si="3"/>
        <v>0</v>
      </c>
      <c r="O9" s="43">
        <f t="shared" si="3"/>
        <v>0</v>
      </c>
      <c r="P9" s="43">
        <f t="shared" si="3"/>
        <v>0</v>
      </c>
      <c r="Q9" s="67"/>
      <c r="R9" s="67"/>
    </row>
    <row r="10" spans="1:16" ht="28.5">
      <c r="A10" s="45" t="s">
        <v>56</v>
      </c>
      <c r="B10" s="57"/>
      <c r="C10" s="57"/>
      <c r="D10" s="57"/>
      <c r="E10" s="57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ht="28.5">
      <c r="A11" s="86" t="s">
        <v>78</v>
      </c>
      <c r="B11" s="57"/>
      <c r="C11" s="57"/>
      <c r="D11" s="57"/>
      <c r="E11" s="57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ht="28.5">
      <c r="A12" s="45" t="s">
        <v>22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16" ht="28.5">
      <c r="A13" s="45" t="s">
        <v>57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16" ht="28.5">
      <c r="A14" s="45" t="s">
        <v>26</v>
      </c>
      <c r="B14" s="57"/>
      <c r="C14" s="57"/>
      <c r="D14" s="57"/>
      <c r="E14" s="57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1:16" ht="28.5">
      <c r="A15" s="45" t="s">
        <v>23</v>
      </c>
      <c r="B15" s="57"/>
      <c r="C15" s="57"/>
      <c r="D15" s="57"/>
      <c r="E15" s="57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</row>
    <row r="16" spans="1:16" ht="28.5">
      <c r="A16" s="45" t="s">
        <v>24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1:16" ht="28.5">
      <c r="A17" s="45" t="s">
        <v>25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</row>
    <row r="18" spans="1:16" ht="28.5">
      <c r="A18" s="45" t="s">
        <v>27</v>
      </c>
      <c r="B18" s="57"/>
      <c r="C18" s="57"/>
      <c r="D18" s="57"/>
      <c r="E18" s="57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16" ht="28.5">
      <c r="A19" s="45" t="s">
        <v>58</v>
      </c>
      <c r="B19" s="57"/>
      <c r="C19" s="57"/>
      <c r="D19" s="57"/>
      <c r="E19" s="57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6" s="7" customFormat="1" ht="28.5">
      <c r="A20" s="42" t="s">
        <v>21</v>
      </c>
      <c r="B20" s="43">
        <f>SUM(B21:B26)</f>
        <v>0</v>
      </c>
      <c r="C20" s="43">
        <f aca="true" t="shared" si="4" ref="C20:P20">SUM(C21:C26)</f>
        <v>0</v>
      </c>
      <c r="D20" s="43">
        <f t="shared" si="4"/>
        <v>0</v>
      </c>
      <c r="E20" s="43">
        <f t="shared" si="4"/>
        <v>0</v>
      </c>
      <c r="F20" s="43">
        <f t="shared" si="4"/>
        <v>0</v>
      </c>
      <c r="G20" s="43">
        <f t="shared" si="4"/>
        <v>0</v>
      </c>
      <c r="H20" s="43">
        <f t="shared" si="4"/>
        <v>0</v>
      </c>
      <c r="I20" s="43">
        <f t="shared" si="4"/>
        <v>0</v>
      </c>
      <c r="J20" s="43">
        <f t="shared" si="4"/>
        <v>0</v>
      </c>
      <c r="K20" s="43">
        <f aca="true" t="shared" si="5" ref="K20:P20">SUM(K21:K26)</f>
        <v>0</v>
      </c>
      <c r="L20" s="43">
        <f t="shared" si="5"/>
        <v>0</v>
      </c>
      <c r="M20" s="43">
        <f t="shared" si="5"/>
        <v>0</v>
      </c>
      <c r="N20" s="43">
        <f t="shared" si="5"/>
        <v>0</v>
      </c>
      <c r="O20" s="43">
        <f t="shared" si="5"/>
        <v>0</v>
      </c>
      <c r="P20" s="43">
        <f t="shared" si="5"/>
        <v>0</v>
      </c>
    </row>
    <row r="21" spans="1:16" ht="28.5">
      <c r="A21" s="45" t="s">
        <v>29</v>
      </c>
      <c r="B21" s="57"/>
      <c r="C21" s="57"/>
      <c r="D21" s="57"/>
      <c r="E21" s="57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</row>
    <row r="22" spans="1:16" ht="28.5">
      <c r="A22" s="45" t="s">
        <v>30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6" ht="28.5">
      <c r="A23" s="45" t="s">
        <v>31</v>
      </c>
      <c r="B23" s="55"/>
      <c r="C23" s="55"/>
      <c r="D23" s="58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  <row r="24" spans="1:16" ht="28.5">
      <c r="A24" s="45" t="s">
        <v>32</v>
      </c>
      <c r="B24" s="55"/>
      <c r="C24" s="55"/>
      <c r="D24" s="55"/>
      <c r="E24" s="58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5" spans="1:16" ht="28.5">
      <c r="A25" s="45" t="s">
        <v>33</v>
      </c>
      <c r="B25" s="55"/>
      <c r="C25" s="55"/>
      <c r="D25" s="55"/>
      <c r="E25" s="58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1:16" ht="28.5">
      <c r="A26" s="45" t="s">
        <v>34</v>
      </c>
      <c r="B26" s="57"/>
      <c r="C26" s="57"/>
      <c r="D26" s="57"/>
      <c r="E26" s="64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1:16" s="7" customFormat="1" ht="28.5">
      <c r="A27" s="42" t="s">
        <v>44</v>
      </c>
      <c r="B27" s="43">
        <f>SUM(B28)</f>
        <v>0</v>
      </c>
      <c r="C27" s="43">
        <f aca="true" t="shared" si="6" ref="C27:P27">SUM(C28)</f>
        <v>0</v>
      </c>
      <c r="D27" s="43">
        <f t="shared" si="6"/>
        <v>0</v>
      </c>
      <c r="E27" s="43">
        <f t="shared" si="6"/>
        <v>0</v>
      </c>
      <c r="F27" s="43">
        <f t="shared" si="6"/>
        <v>0</v>
      </c>
      <c r="G27" s="43">
        <f t="shared" si="6"/>
        <v>0</v>
      </c>
      <c r="H27" s="43">
        <f t="shared" si="6"/>
        <v>0</v>
      </c>
      <c r="I27" s="43">
        <f t="shared" si="6"/>
        <v>0</v>
      </c>
      <c r="J27" s="43">
        <f t="shared" si="6"/>
        <v>0</v>
      </c>
      <c r="K27" s="43">
        <f t="shared" si="6"/>
        <v>0</v>
      </c>
      <c r="L27" s="43">
        <f t="shared" si="6"/>
        <v>0</v>
      </c>
      <c r="M27" s="43">
        <f t="shared" si="6"/>
        <v>0</v>
      </c>
      <c r="N27" s="43">
        <f t="shared" si="6"/>
        <v>0</v>
      </c>
      <c r="O27" s="43">
        <f t="shared" si="6"/>
        <v>0</v>
      </c>
      <c r="P27" s="43">
        <f t="shared" si="6"/>
        <v>0</v>
      </c>
    </row>
    <row r="28" spans="1:16" ht="28.5">
      <c r="A28" s="45" t="s">
        <v>40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="7" customFormat="1" ht="24"/>
    <row r="30" spans="1:18" ht="55.5" customHeight="1">
      <c r="A30" s="51" t="s">
        <v>2</v>
      </c>
      <c r="B30" s="54">
        <f aca="true" t="shared" si="7" ref="B30:N30">SUM(B31,B37,B38,B39,B40,B44)</f>
        <v>0</v>
      </c>
      <c r="C30" s="54">
        <f t="shared" si="7"/>
        <v>0</v>
      </c>
      <c r="D30" s="54">
        <f t="shared" si="7"/>
        <v>0</v>
      </c>
      <c r="E30" s="54">
        <f t="shared" si="7"/>
        <v>0</v>
      </c>
      <c r="F30" s="54">
        <f t="shared" si="7"/>
        <v>0</v>
      </c>
      <c r="G30" s="54">
        <f t="shared" si="7"/>
        <v>0</v>
      </c>
      <c r="H30" s="54">
        <f t="shared" si="7"/>
        <v>0</v>
      </c>
      <c r="I30" s="54">
        <f>SUM(I31,I37,I38,I39,I40,I44)</f>
        <v>0</v>
      </c>
      <c r="J30" s="54">
        <f t="shared" si="7"/>
        <v>0</v>
      </c>
      <c r="K30" s="54">
        <f aca="true" t="shared" si="8" ref="K30:P30">SUM(K31,K37,K38,K39,K40,K44)</f>
        <v>0</v>
      </c>
      <c r="L30" s="54">
        <f t="shared" si="8"/>
        <v>0</v>
      </c>
      <c r="M30" s="54">
        <f t="shared" si="8"/>
        <v>0</v>
      </c>
      <c r="N30" s="54">
        <f t="shared" si="8"/>
        <v>0</v>
      </c>
      <c r="O30" s="54">
        <f t="shared" si="8"/>
        <v>0</v>
      </c>
      <c r="P30" s="54">
        <f t="shared" si="8"/>
        <v>0</v>
      </c>
      <c r="R30" s="6"/>
    </row>
    <row r="31" spans="1:16" s="7" customFormat="1" ht="28.5">
      <c r="A31" s="46" t="s">
        <v>8</v>
      </c>
      <c r="B31" s="47">
        <f>SUM(B32:B36)</f>
        <v>0</v>
      </c>
      <c r="C31" s="47">
        <f aca="true" t="shared" si="9" ref="C31:P31">SUM(C32:C36)</f>
        <v>0</v>
      </c>
      <c r="D31" s="47">
        <f t="shared" si="9"/>
        <v>0</v>
      </c>
      <c r="E31" s="47">
        <f t="shared" si="9"/>
        <v>0</v>
      </c>
      <c r="F31" s="47">
        <f t="shared" si="9"/>
        <v>0</v>
      </c>
      <c r="G31" s="47">
        <f>SUM(G32:G36)</f>
        <v>0</v>
      </c>
      <c r="H31" s="47">
        <f t="shared" si="9"/>
        <v>0</v>
      </c>
      <c r="I31" s="47">
        <f t="shared" si="9"/>
        <v>0</v>
      </c>
      <c r="J31" s="47">
        <f t="shared" si="9"/>
        <v>0</v>
      </c>
      <c r="K31" s="47">
        <f aca="true" t="shared" si="10" ref="K31:P31">SUM(K32:K36)</f>
        <v>0</v>
      </c>
      <c r="L31" s="47">
        <f t="shared" si="10"/>
        <v>0</v>
      </c>
      <c r="M31" s="47">
        <f t="shared" si="10"/>
        <v>0</v>
      </c>
      <c r="N31" s="47">
        <f t="shared" si="10"/>
        <v>0</v>
      </c>
      <c r="O31" s="47">
        <f t="shared" si="10"/>
        <v>0</v>
      </c>
      <c r="P31" s="47">
        <f t="shared" si="10"/>
        <v>0</v>
      </c>
    </row>
    <row r="32" spans="1:16" ht="28.5">
      <c r="A32" s="48" t="s">
        <v>59</v>
      </c>
      <c r="B32" s="59"/>
      <c r="C32" s="59"/>
      <c r="D32" s="59"/>
      <c r="E32" s="59"/>
      <c r="F32" s="55"/>
      <c r="G32" s="55"/>
      <c r="H32" s="60"/>
      <c r="I32" s="60"/>
      <c r="J32" s="60"/>
      <c r="K32" s="60"/>
      <c r="L32" s="60"/>
      <c r="M32" s="60"/>
      <c r="N32" s="60"/>
      <c r="O32" s="60"/>
      <c r="P32" s="60"/>
    </row>
    <row r="33" spans="1:16" ht="28.5">
      <c r="A33" s="48" t="s">
        <v>60</v>
      </c>
      <c r="B33" s="59"/>
      <c r="C33" s="59"/>
      <c r="D33" s="59"/>
      <c r="E33" s="59"/>
      <c r="F33" s="55"/>
      <c r="G33" s="55"/>
      <c r="H33" s="60"/>
      <c r="I33" s="60"/>
      <c r="J33" s="60"/>
      <c r="K33" s="60"/>
      <c r="L33" s="60"/>
      <c r="M33" s="60"/>
      <c r="N33" s="60"/>
      <c r="O33" s="60"/>
      <c r="P33" s="60"/>
    </row>
    <row r="34" spans="1:16" ht="28.5">
      <c r="A34" s="48" t="s">
        <v>35</v>
      </c>
      <c r="B34" s="59"/>
      <c r="C34" s="59"/>
      <c r="D34" s="59"/>
      <c r="E34" s="59"/>
      <c r="F34" s="55"/>
      <c r="G34" s="55"/>
      <c r="H34" s="60"/>
      <c r="I34" s="60"/>
      <c r="J34" s="60"/>
      <c r="K34" s="60"/>
      <c r="L34" s="60"/>
      <c r="M34" s="60"/>
      <c r="N34" s="60"/>
      <c r="O34" s="60"/>
      <c r="P34" s="60"/>
    </row>
    <row r="35" spans="1:16" ht="28.5">
      <c r="A35" s="48" t="s">
        <v>46</v>
      </c>
      <c r="B35" s="59"/>
      <c r="C35" s="59"/>
      <c r="D35" s="59"/>
      <c r="E35" s="59"/>
      <c r="F35" s="55"/>
      <c r="G35" s="55"/>
      <c r="H35" s="60"/>
      <c r="I35" s="60"/>
      <c r="J35" s="60"/>
      <c r="K35" s="60"/>
      <c r="L35" s="60"/>
      <c r="M35" s="60"/>
      <c r="N35" s="60"/>
      <c r="O35" s="60"/>
      <c r="P35" s="60"/>
    </row>
    <row r="36" spans="1:16" ht="28.5">
      <c r="A36" s="48" t="s">
        <v>28</v>
      </c>
      <c r="B36" s="59"/>
      <c r="C36" s="59"/>
      <c r="D36" s="59"/>
      <c r="E36" s="59"/>
      <c r="F36" s="55"/>
      <c r="G36" s="55"/>
      <c r="H36" s="60"/>
      <c r="I36" s="60"/>
      <c r="J36" s="60"/>
      <c r="K36" s="60"/>
      <c r="L36" s="60"/>
      <c r="M36" s="60"/>
      <c r="N36" s="60"/>
      <c r="O36" s="60"/>
      <c r="P36" s="60"/>
    </row>
    <row r="37" spans="1:16" s="7" customFormat="1" ht="28.5">
      <c r="A37" s="46" t="s">
        <v>9</v>
      </c>
      <c r="B37" s="61"/>
      <c r="C37" s="61"/>
      <c r="D37" s="61"/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s="7" customFormat="1" ht="28.5">
      <c r="A38" s="46" t="s">
        <v>10</v>
      </c>
      <c r="B38" s="61"/>
      <c r="C38" s="61"/>
      <c r="D38" s="61"/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s="7" customFormat="1" ht="28.5">
      <c r="A39" s="46" t="s">
        <v>45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s="7" customFormat="1" ht="28.5">
      <c r="A40" s="46" t="s">
        <v>14</v>
      </c>
      <c r="B40" s="47">
        <f aca="true" t="shared" si="11" ref="B40:N40">SUM(B41:B43)</f>
        <v>0</v>
      </c>
      <c r="C40" s="47">
        <f t="shared" si="11"/>
        <v>0</v>
      </c>
      <c r="D40" s="47">
        <f t="shared" si="11"/>
        <v>0</v>
      </c>
      <c r="E40" s="47">
        <f t="shared" si="11"/>
        <v>0</v>
      </c>
      <c r="F40" s="47">
        <f t="shared" si="11"/>
        <v>0</v>
      </c>
      <c r="G40" s="47">
        <f t="shared" si="11"/>
        <v>0</v>
      </c>
      <c r="H40" s="47">
        <f t="shared" si="11"/>
        <v>0</v>
      </c>
      <c r="I40" s="47">
        <f t="shared" si="11"/>
        <v>0</v>
      </c>
      <c r="J40" s="47">
        <f t="shared" si="11"/>
        <v>0</v>
      </c>
      <c r="K40" s="47">
        <f aca="true" t="shared" si="12" ref="K40:P40">SUM(K41:K43)</f>
        <v>0</v>
      </c>
      <c r="L40" s="47">
        <f t="shared" si="12"/>
        <v>0</v>
      </c>
      <c r="M40" s="47">
        <f t="shared" si="12"/>
        <v>0</v>
      </c>
      <c r="N40" s="47">
        <f t="shared" si="12"/>
        <v>0</v>
      </c>
      <c r="O40" s="47">
        <f t="shared" si="12"/>
        <v>0</v>
      </c>
      <c r="P40" s="47">
        <f t="shared" si="12"/>
        <v>0</v>
      </c>
    </row>
    <row r="41" spans="1:16" ht="28.5">
      <c r="A41" s="48" t="s">
        <v>47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</row>
    <row r="42" spans="1:16" ht="36" customHeight="1">
      <c r="A42" s="48" t="s">
        <v>48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28.5">
      <c r="A43" s="48" t="s">
        <v>36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1:16" s="7" customFormat="1" ht="28.5">
      <c r="A44" s="49" t="s">
        <v>11</v>
      </c>
      <c r="B44" s="99"/>
      <c r="C44" s="99"/>
      <c r="D44" s="99"/>
      <c r="E44" s="99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</row>
    <row r="46" spans="1:16" ht="28.5">
      <c r="A46" s="76" t="s">
        <v>54</v>
      </c>
      <c r="B46" s="77">
        <f aca="true" t="shared" si="13" ref="B46:P46">SUM(B47:B50)</f>
        <v>0</v>
      </c>
      <c r="C46" s="77">
        <f t="shared" si="13"/>
        <v>0</v>
      </c>
      <c r="D46" s="77">
        <f t="shared" si="13"/>
        <v>0</v>
      </c>
      <c r="E46" s="77">
        <f t="shared" si="13"/>
        <v>0</v>
      </c>
      <c r="F46" s="77">
        <f t="shared" si="13"/>
        <v>0</v>
      </c>
      <c r="G46" s="77">
        <f t="shared" si="13"/>
        <v>0</v>
      </c>
      <c r="H46" s="77">
        <f t="shared" si="13"/>
        <v>0</v>
      </c>
      <c r="I46" s="77">
        <f t="shared" si="13"/>
        <v>0</v>
      </c>
      <c r="J46" s="77">
        <f t="shared" si="13"/>
        <v>0</v>
      </c>
      <c r="K46" s="77">
        <f aca="true" t="shared" si="14" ref="K46:P46">SUM(K47:K50)</f>
        <v>0</v>
      </c>
      <c r="L46" s="77">
        <f t="shared" si="14"/>
        <v>0</v>
      </c>
      <c r="M46" s="77">
        <f t="shared" si="14"/>
        <v>0</v>
      </c>
      <c r="N46" s="77">
        <f t="shared" si="14"/>
        <v>0</v>
      </c>
      <c r="O46" s="77">
        <f t="shared" si="14"/>
        <v>0</v>
      </c>
      <c r="P46" s="77">
        <f t="shared" si="14"/>
        <v>0</v>
      </c>
    </row>
    <row r="47" spans="1:16" ht="28.5">
      <c r="A47" s="78" t="s">
        <v>43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6" ht="28.5">
      <c r="A48" s="79" t="s">
        <v>53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1:16" ht="28.5">
      <c r="A49" s="79" t="s">
        <v>41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ht="28.5">
      <c r="A50" s="80" t="s">
        <v>55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</sheetData>
  <mergeCells count="9">
    <mergeCell ref="A1:P1"/>
    <mergeCell ref="A2:A3"/>
    <mergeCell ref="B2:B3"/>
    <mergeCell ref="C2:C3"/>
    <mergeCell ref="D2:D3"/>
    <mergeCell ref="H2:P2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42"/>
  <sheetViews>
    <sheetView zoomScale="70" zoomScaleNormal="7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24"/>
  <cols>
    <col min="1" max="1" width="28.875" style="8" customWidth="1"/>
    <col min="2" max="8" width="18.625" style="10" customWidth="1"/>
    <col min="9" max="9" width="15.75390625" style="8" customWidth="1"/>
    <col min="10" max="10" width="11.50390625" style="8" bestFit="1" customWidth="1"/>
    <col min="11" max="11" width="10.75390625" style="8" customWidth="1"/>
    <col min="12" max="12" width="10.375" style="8" customWidth="1"/>
    <col min="13" max="13" width="11.875" style="8" customWidth="1"/>
    <col min="14" max="14" width="9.125" style="8" customWidth="1"/>
    <col min="15" max="15" width="9.00390625" style="8" customWidth="1"/>
    <col min="16" max="16384" width="9.00390625" style="8" customWidth="1"/>
  </cols>
  <sheetData>
    <row r="1" spans="1:8" ht="32.25">
      <c r="A1" s="120" t="s">
        <v>90</v>
      </c>
      <c r="B1" s="120"/>
      <c r="C1" s="120"/>
      <c r="D1" s="120"/>
      <c r="E1" s="120"/>
      <c r="F1" s="120"/>
      <c r="G1" s="120"/>
      <c r="H1" s="120"/>
    </row>
    <row r="2" spans="1:8" ht="26.25">
      <c r="A2" s="17" t="s">
        <v>0</v>
      </c>
      <c r="B2" s="18">
        <v>2560</v>
      </c>
      <c r="C2" s="18">
        <v>2561</v>
      </c>
      <c r="D2" s="18">
        <v>2562</v>
      </c>
      <c r="E2" s="18">
        <v>2563</v>
      </c>
      <c r="F2" s="18">
        <v>2564</v>
      </c>
      <c r="G2" s="18">
        <v>2565</v>
      </c>
      <c r="H2" s="18">
        <v>2566</v>
      </c>
    </row>
    <row r="3" spans="1:8" ht="24">
      <c r="A3" s="28" t="s">
        <v>17</v>
      </c>
      <c r="B3" s="29">
        <f>SUM(B4:B8)</f>
        <v>0</v>
      </c>
      <c r="C3" s="29">
        <f aca="true" t="shared" si="0" ref="C3:H3">SUM(C4:C8)</f>
        <v>0</v>
      </c>
      <c r="D3" s="29">
        <f t="shared" si="0"/>
        <v>0</v>
      </c>
      <c r="E3" s="29">
        <f t="shared" si="0"/>
        <v>0</v>
      </c>
      <c r="F3" s="29">
        <f t="shared" si="0"/>
        <v>0</v>
      </c>
      <c r="G3" s="29">
        <f>SUM(G4:G8)</f>
        <v>0</v>
      </c>
      <c r="H3" s="29">
        <f t="shared" si="0"/>
        <v>0</v>
      </c>
    </row>
    <row r="4" spans="1:8" ht="24">
      <c r="A4" s="27" t="s">
        <v>15</v>
      </c>
      <c r="B4" s="20"/>
      <c r="C4" s="20"/>
      <c r="D4" s="20"/>
      <c r="E4" s="16"/>
      <c r="F4" s="16"/>
      <c r="G4" s="16"/>
      <c r="H4" s="20"/>
    </row>
    <row r="5" spans="1:8" ht="24">
      <c r="A5" s="12" t="s">
        <v>37</v>
      </c>
      <c r="B5" s="13"/>
      <c r="C5" s="13"/>
      <c r="D5" s="13"/>
      <c r="E5" s="11"/>
      <c r="F5" s="11"/>
      <c r="G5" s="11"/>
      <c r="H5" s="13"/>
    </row>
    <row r="6" spans="1:8" ht="24">
      <c r="A6" s="12" t="s">
        <v>20</v>
      </c>
      <c r="B6" s="13"/>
      <c r="C6" s="13"/>
      <c r="D6" s="13"/>
      <c r="E6" s="11"/>
      <c r="F6" s="11"/>
      <c r="G6" s="11"/>
      <c r="H6" s="13"/>
    </row>
    <row r="7" spans="1:8" ht="24">
      <c r="A7" s="12" t="s">
        <v>38</v>
      </c>
      <c r="B7" s="13"/>
      <c r="C7" s="13"/>
      <c r="D7" s="13"/>
      <c r="E7" s="11"/>
      <c r="F7" s="11"/>
      <c r="G7" s="11"/>
      <c r="H7" s="13"/>
    </row>
    <row r="8" spans="1:8" ht="24">
      <c r="A8" s="25" t="s">
        <v>39</v>
      </c>
      <c r="B8" s="26"/>
      <c r="C8" s="26"/>
      <c r="D8" s="26"/>
      <c r="E8" s="34"/>
      <c r="F8" s="34"/>
      <c r="G8" s="34"/>
      <c r="H8" s="26"/>
    </row>
    <row r="9" spans="1:8" s="9" customFormat="1" ht="24">
      <c r="A9" s="28" t="s">
        <v>19</v>
      </c>
      <c r="B9" s="29">
        <f>SUM(B10:B14)</f>
        <v>0</v>
      </c>
      <c r="C9" s="29">
        <f aca="true" t="shared" si="1" ref="C9:H9">SUM(C10:C14)</f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>SUM(G10:G14)</f>
        <v>0</v>
      </c>
      <c r="H9" s="29">
        <f t="shared" si="1"/>
        <v>0</v>
      </c>
    </row>
    <row r="10" spans="1:8" ht="24">
      <c r="A10" s="27" t="s">
        <v>15</v>
      </c>
      <c r="B10" s="20"/>
      <c r="C10" s="33"/>
      <c r="D10" s="33"/>
      <c r="E10" s="16"/>
      <c r="F10" s="16"/>
      <c r="G10" s="16"/>
      <c r="H10" s="16"/>
    </row>
    <row r="11" spans="1:8" ht="24">
      <c r="A11" s="12" t="s">
        <v>37</v>
      </c>
      <c r="B11" s="11"/>
      <c r="C11" s="11"/>
      <c r="D11" s="11"/>
      <c r="E11" s="11"/>
      <c r="F11" s="11"/>
      <c r="G11" s="11"/>
      <c r="H11" s="11"/>
    </row>
    <row r="12" spans="1:8" ht="24">
      <c r="A12" s="12" t="s">
        <v>20</v>
      </c>
      <c r="B12" s="11"/>
      <c r="C12" s="11"/>
      <c r="D12" s="11"/>
      <c r="E12" s="11"/>
      <c r="F12" s="11"/>
      <c r="G12" s="11"/>
      <c r="H12" s="11"/>
    </row>
    <row r="13" spans="1:8" ht="24">
      <c r="A13" s="12" t="s">
        <v>38</v>
      </c>
      <c r="B13" s="11"/>
      <c r="C13" s="11"/>
      <c r="D13" s="11"/>
      <c r="E13" s="11"/>
      <c r="F13" s="11"/>
      <c r="G13" s="11"/>
      <c r="H13" s="11"/>
    </row>
    <row r="14" spans="1:8" ht="24">
      <c r="A14" s="25" t="s">
        <v>39</v>
      </c>
      <c r="B14" s="23"/>
      <c r="C14" s="23"/>
      <c r="D14" s="23"/>
      <c r="E14" s="23"/>
      <c r="F14" s="23"/>
      <c r="G14" s="23"/>
      <c r="H14" s="26"/>
    </row>
    <row r="15" spans="1:8" ht="24">
      <c r="A15" s="28" t="s">
        <v>18</v>
      </c>
      <c r="B15" s="29">
        <f>SUM(B16:B20)</f>
        <v>0</v>
      </c>
      <c r="C15" s="29">
        <f aca="true" t="shared" si="2" ref="C15:H15">SUM(C16:C20)</f>
        <v>0</v>
      </c>
      <c r="D15" s="29">
        <f t="shared" si="2"/>
        <v>0</v>
      </c>
      <c r="E15" s="29">
        <f t="shared" si="2"/>
        <v>0</v>
      </c>
      <c r="F15" s="29">
        <f t="shared" si="2"/>
        <v>0</v>
      </c>
      <c r="G15" s="29">
        <f>SUM(G16:G20)</f>
        <v>0</v>
      </c>
      <c r="H15" s="29">
        <f t="shared" si="2"/>
        <v>0</v>
      </c>
    </row>
    <row r="16" spans="1:8" ht="24">
      <c r="A16" s="27" t="s">
        <v>15</v>
      </c>
      <c r="B16" s="20"/>
      <c r="C16" s="33"/>
      <c r="D16" s="33"/>
      <c r="E16" s="16"/>
      <c r="F16" s="16"/>
      <c r="G16" s="16"/>
      <c r="H16" s="20"/>
    </row>
    <row r="17" spans="1:8" ht="24">
      <c r="A17" s="12" t="s">
        <v>37</v>
      </c>
      <c r="B17" s="11"/>
      <c r="C17" s="11"/>
      <c r="D17" s="11"/>
      <c r="E17" s="11"/>
      <c r="F17" s="11"/>
      <c r="G17" s="11"/>
      <c r="H17" s="11"/>
    </row>
    <row r="18" spans="1:8" ht="24">
      <c r="A18" s="12" t="s">
        <v>20</v>
      </c>
      <c r="B18" s="11"/>
      <c r="C18" s="11"/>
      <c r="D18" s="11"/>
      <c r="E18" s="11"/>
      <c r="F18" s="11"/>
      <c r="G18" s="11"/>
      <c r="H18" s="11"/>
    </row>
    <row r="19" spans="1:8" ht="24">
      <c r="A19" s="12" t="s">
        <v>38</v>
      </c>
      <c r="B19" s="11"/>
      <c r="C19" s="11"/>
      <c r="D19" s="11"/>
      <c r="E19" s="11"/>
      <c r="F19" s="11"/>
      <c r="G19" s="11"/>
      <c r="H19" s="11"/>
    </row>
    <row r="20" spans="1:8" ht="24">
      <c r="A20" s="24" t="s">
        <v>39</v>
      </c>
      <c r="B20" s="23"/>
      <c r="C20" s="23"/>
      <c r="D20" s="23"/>
      <c r="E20" s="23"/>
      <c r="F20" s="23"/>
      <c r="G20" s="23"/>
      <c r="H20" s="23"/>
    </row>
    <row r="21" ht="9.95" customHeight="1"/>
    <row r="22" spans="1:8" ht="24">
      <c r="A22" s="30" t="s">
        <v>16</v>
      </c>
      <c r="B22" s="31">
        <f>SUM(B23:B27)</f>
        <v>0</v>
      </c>
      <c r="C22" s="31">
        <f aca="true" t="shared" si="3" ref="C22:H22">SUM(C23:C27)</f>
        <v>0</v>
      </c>
      <c r="D22" s="31">
        <f t="shared" si="3"/>
        <v>0</v>
      </c>
      <c r="E22" s="31">
        <f t="shared" si="3"/>
        <v>0</v>
      </c>
      <c r="F22" s="31">
        <f t="shared" si="3"/>
        <v>0</v>
      </c>
      <c r="G22" s="31">
        <f>SUM(G23:G27)</f>
        <v>0</v>
      </c>
      <c r="H22" s="31">
        <f t="shared" si="3"/>
        <v>0</v>
      </c>
    </row>
    <row r="23" spans="1:8" ht="24">
      <c r="A23" s="19" t="s">
        <v>15</v>
      </c>
      <c r="B23" s="20">
        <f>B4+B10+B16</f>
        <v>0</v>
      </c>
      <c r="C23" s="20">
        <f aca="true" t="shared" si="4" ref="C23:H23">C4+C10+C16</f>
        <v>0</v>
      </c>
      <c r="D23" s="20">
        <f t="shared" si="4"/>
        <v>0</v>
      </c>
      <c r="E23" s="20">
        <f t="shared" si="4"/>
        <v>0</v>
      </c>
      <c r="F23" s="20">
        <f t="shared" si="4"/>
        <v>0</v>
      </c>
      <c r="G23" s="20">
        <f>G4+G10+G16</f>
        <v>0</v>
      </c>
      <c r="H23" s="20">
        <f t="shared" si="4"/>
        <v>0</v>
      </c>
    </row>
    <row r="24" spans="1:8" ht="24">
      <c r="A24" s="14" t="s">
        <v>37</v>
      </c>
      <c r="B24" s="13">
        <f>B5+B11+B17</f>
        <v>0</v>
      </c>
      <c r="C24" s="13">
        <f aca="true" t="shared" si="5" ref="C24:H24">C5+C11+C17</f>
        <v>0</v>
      </c>
      <c r="D24" s="13">
        <f t="shared" si="5"/>
        <v>0</v>
      </c>
      <c r="E24" s="13">
        <f t="shared" si="5"/>
        <v>0</v>
      </c>
      <c r="F24" s="13">
        <f t="shared" si="5"/>
        <v>0</v>
      </c>
      <c r="G24" s="13">
        <f>G5+G11+G17</f>
        <v>0</v>
      </c>
      <c r="H24" s="13">
        <f t="shared" si="5"/>
        <v>0</v>
      </c>
    </row>
    <row r="25" spans="1:8" ht="24">
      <c r="A25" s="15" t="s">
        <v>20</v>
      </c>
      <c r="B25" s="13">
        <f>B6+B12+B18</f>
        <v>0</v>
      </c>
      <c r="C25" s="13">
        <f aca="true" t="shared" si="6" ref="C25:H25">C6+C12+C18</f>
        <v>0</v>
      </c>
      <c r="D25" s="13">
        <f t="shared" si="6"/>
        <v>0</v>
      </c>
      <c r="E25" s="13">
        <f t="shared" si="6"/>
        <v>0</v>
      </c>
      <c r="F25" s="13">
        <f t="shared" si="6"/>
        <v>0</v>
      </c>
      <c r="G25" s="13">
        <f>G6+G12+G18</f>
        <v>0</v>
      </c>
      <c r="H25" s="13">
        <f t="shared" si="6"/>
        <v>0</v>
      </c>
    </row>
    <row r="26" spans="1:8" ht="24">
      <c r="A26" s="15" t="s">
        <v>38</v>
      </c>
      <c r="B26" s="13">
        <f>B7+B13+B19</f>
        <v>0</v>
      </c>
      <c r="C26" s="13">
        <f aca="true" t="shared" si="7" ref="C26:H26">C7+C13+C19</f>
        <v>0</v>
      </c>
      <c r="D26" s="13">
        <f t="shared" si="7"/>
        <v>0</v>
      </c>
      <c r="E26" s="13">
        <f t="shared" si="7"/>
        <v>0</v>
      </c>
      <c r="F26" s="13">
        <f t="shared" si="7"/>
        <v>0</v>
      </c>
      <c r="G26" s="13">
        <f>G7+G13+G19</f>
        <v>0</v>
      </c>
      <c r="H26" s="13">
        <f t="shared" si="7"/>
        <v>0</v>
      </c>
    </row>
    <row r="27" spans="1:8" ht="24">
      <c r="A27" s="21" t="s">
        <v>39</v>
      </c>
      <c r="B27" s="22">
        <f>B8+B14+B20</f>
        <v>0</v>
      </c>
      <c r="C27" s="22">
        <f aca="true" t="shared" si="8" ref="C27:H27">C8+C14+C20</f>
        <v>0</v>
      </c>
      <c r="D27" s="22">
        <f t="shared" si="8"/>
        <v>0</v>
      </c>
      <c r="E27" s="22">
        <f t="shared" si="8"/>
        <v>0</v>
      </c>
      <c r="F27" s="22">
        <f t="shared" si="8"/>
        <v>0</v>
      </c>
      <c r="G27" s="22">
        <f>G8+G14+G20</f>
        <v>0</v>
      </c>
      <c r="H27" s="22">
        <f t="shared" si="8"/>
        <v>0</v>
      </c>
    </row>
    <row r="38" ht="24">
      <c r="J38" s="10"/>
    </row>
    <row r="41" ht="24">
      <c r="I41" s="1"/>
    </row>
    <row r="42" ht="24">
      <c r="I42" s="1"/>
    </row>
  </sheetData>
  <mergeCells count="1">
    <mergeCell ref="A1:H1"/>
  </mergeCells>
  <printOptions/>
  <pageMargins left="0.1968503937007874" right="0.3937007874015748" top="0.2755905511811024" bottom="0.2362204724409449" header="0.31496062992125984" footer="0.31496062992125984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zoomScale="160" zoomScaleNormal="160" workbookViewId="0" topLeftCell="A1">
      <selection activeCell="A1" sqref="A1:K1"/>
    </sheetView>
  </sheetViews>
  <sheetFormatPr defaultColWidth="9.00390625" defaultRowHeight="24"/>
  <sheetData>
    <row r="1" ht="24">
      <c r="A1" s="32" t="s">
        <v>42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33878-6B1F-4E26-B95C-96AAF69F7F08}">
  <dimension ref="A1:C30"/>
  <sheetViews>
    <sheetView tabSelected="1" workbookViewId="0" topLeftCell="A1">
      <selection activeCell="E5" sqref="E5"/>
    </sheetView>
  </sheetViews>
  <sheetFormatPr defaultColWidth="9.00390625" defaultRowHeight="24"/>
  <cols>
    <col min="1" max="1" width="5.125" style="0" customWidth="1"/>
    <col min="2" max="2" width="12.625" style="0" bestFit="1" customWidth="1"/>
    <col min="3" max="3" width="39.125" style="0" customWidth="1"/>
  </cols>
  <sheetData>
    <row r="1" spans="1:3" ht="24">
      <c r="A1" s="87" t="s">
        <v>70</v>
      </c>
      <c r="B1" s="87"/>
      <c r="C1" s="87"/>
    </row>
    <row r="2" spans="1:3" ht="24">
      <c r="A2" s="88" t="s">
        <v>67</v>
      </c>
      <c r="B2" s="88" t="s">
        <v>68</v>
      </c>
      <c r="C2" s="89" t="s">
        <v>69</v>
      </c>
    </row>
    <row r="3" spans="1:3" ht="23.25">
      <c r="A3" s="90">
        <v>1</v>
      </c>
      <c r="B3" s="82">
        <v>1101010104.101</v>
      </c>
      <c r="C3" s="83" t="s">
        <v>61</v>
      </c>
    </row>
    <row r="4" spans="1:3" ht="23.25">
      <c r="A4" s="90">
        <v>2</v>
      </c>
      <c r="B4" s="82">
        <v>1101010112.101</v>
      </c>
      <c r="C4" s="83" t="s">
        <v>62</v>
      </c>
    </row>
    <row r="5" spans="1:3" ht="23.25">
      <c r="A5" s="90">
        <v>3</v>
      </c>
      <c r="B5" s="84">
        <v>1101010113.101</v>
      </c>
      <c r="C5" s="85" t="s">
        <v>63</v>
      </c>
    </row>
    <row r="6" spans="1:3" ht="23.25">
      <c r="A6" s="90">
        <v>4</v>
      </c>
      <c r="B6" s="82">
        <v>1101020601.101</v>
      </c>
      <c r="C6" s="85" t="s">
        <v>64</v>
      </c>
    </row>
    <row r="7" spans="1:3" ht="23.25">
      <c r="A7" s="90">
        <v>5</v>
      </c>
      <c r="B7" s="82">
        <v>1101020603.101</v>
      </c>
      <c r="C7" s="83" t="s">
        <v>65</v>
      </c>
    </row>
    <row r="8" spans="1:3" ht="23.25">
      <c r="A8" s="90">
        <v>6</v>
      </c>
      <c r="B8" s="84">
        <v>1101020605.101</v>
      </c>
      <c r="C8" s="85" t="s">
        <v>66</v>
      </c>
    </row>
    <row r="10" spans="1:3" ht="24">
      <c r="A10" s="87" t="s">
        <v>56</v>
      </c>
      <c r="B10" s="87"/>
      <c r="C10" s="87"/>
    </row>
    <row r="11" spans="1:3" ht="24">
      <c r="A11" s="88" t="s">
        <v>67</v>
      </c>
      <c r="B11" s="88" t="s">
        <v>68</v>
      </c>
      <c r="C11" s="89" t="s">
        <v>69</v>
      </c>
    </row>
    <row r="12" spans="1:3" ht="23.25">
      <c r="A12">
        <v>1</v>
      </c>
      <c r="B12" s="91">
        <v>1102050101.202</v>
      </c>
      <c r="C12" s="92" t="s">
        <v>71</v>
      </c>
    </row>
    <row r="14" spans="1:3" ht="24">
      <c r="A14" s="87" t="s">
        <v>78</v>
      </c>
      <c r="B14" s="87"/>
      <c r="C14" s="87"/>
    </row>
    <row r="15" spans="1:3" ht="24">
      <c r="A15" s="88" t="s">
        <v>67</v>
      </c>
      <c r="B15" s="88" t="s">
        <v>68</v>
      </c>
      <c r="C15" s="89" t="s">
        <v>69</v>
      </c>
    </row>
    <row r="16" spans="1:3" ht="23.25">
      <c r="A16">
        <v>1</v>
      </c>
      <c r="B16" s="91">
        <v>1102050101.202</v>
      </c>
      <c r="C16" s="92" t="s">
        <v>71</v>
      </c>
    </row>
    <row r="17" spans="1:3" ht="23.25">
      <c r="A17">
        <v>2</v>
      </c>
      <c r="B17" s="91">
        <v>1102050101.203</v>
      </c>
      <c r="C17" s="92" t="s">
        <v>72</v>
      </c>
    </row>
    <row r="18" spans="1:3" ht="23.25">
      <c r="A18">
        <v>3</v>
      </c>
      <c r="B18" s="93">
        <v>1102050101.204</v>
      </c>
      <c r="C18" s="94" t="s">
        <v>73</v>
      </c>
    </row>
    <row r="19" spans="1:3" ht="23.25">
      <c r="A19">
        <v>4</v>
      </c>
      <c r="B19" s="93">
        <v>1102050101.222</v>
      </c>
      <c r="C19" s="94" t="s">
        <v>74</v>
      </c>
    </row>
    <row r="20" spans="1:3" ht="23.25">
      <c r="A20">
        <v>5</v>
      </c>
      <c r="B20" s="93">
        <v>1102050101.201</v>
      </c>
      <c r="C20" s="94" t="s">
        <v>75</v>
      </c>
    </row>
    <row r="22" spans="1:3" ht="24">
      <c r="A22" s="87" t="s">
        <v>22</v>
      </c>
      <c r="B22" s="87"/>
      <c r="C22" s="87"/>
    </row>
    <row r="23" spans="1:3" ht="24">
      <c r="A23" s="88" t="s">
        <v>67</v>
      </c>
      <c r="B23" s="88" t="s">
        <v>68</v>
      </c>
      <c r="C23" s="89" t="s">
        <v>69</v>
      </c>
    </row>
    <row r="24" spans="1:3" ht="23.25">
      <c r="A24">
        <v>1</v>
      </c>
      <c r="B24" s="91">
        <v>1102050101.216</v>
      </c>
      <c r="C24" s="92" t="s">
        <v>76</v>
      </c>
    </row>
    <row r="25" spans="1:3" ht="23.25">
      <c r="A25">
        <v>2</v>
      </c>
      <c r="B25" s="93">
        <v>1102050101.217</v>
      </c>
      <c r="C25" s="94" t="s">
        <v>77</v>
      </c>
    </row>
    <row r="27" spans="1:3" ht="24">
      <c r="A27" s="87" t="s">
        <v>57</v>
      </c>
      <c r="B27" s="87"/>
      <c r="C27" s="87"/>
    </row>
    <row r="28" spans="1:3" ht="24">
      <c r="A28" s="88" t="s">
        <v>67</v>
      </c>
      <c r="B28" s="88" t="s">
        <v>68</v>
      </c>
      <c r="C28" s="89" t="s">
        <v>69</v>
      </c>
    </row>
    <row r="29" spans="1:3" ht="23.25">
      <c r="A29">
        <v>1</v>
      </c>
      <c r="B29" s="95">
        <v>1102050101.223</v>
      </c>
      <c r="C29" s="96" t="s">
        <v>79</v>
      </c>
    </row>
    <row r="30" spans="1:3" ht="23.25">
      <c r="A30">
        <v>2</v>
      </c>
      <c r="B30" s="97">
        <v>1102050101.224</v>
      </c>
      <c r="C30" s="98" t="s">
        <v>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Buatong K3</dc:creator>
  <cp:keywords/>
  <dc:description/>
  <cp:lastModifiedBy>Tong-PC</cp:lastModifiedBy>
  <cp:lastPrinted>2021-06-18T06:51:56Z</cp:lastPrinted>
  <dcterms:created xsi:type="dcterms:W3CDTF">2020-09-08T03:52:01Z</dcterms:created>
  <dcterms:modified xsi:type="dcterms:W3CDTF">2023-05-23T07:24:10Z</dcterms:modified>
  <cp:category/>
  <cp:version/>
  <cp:contentType/>
  <cp:contentStatus/>
</cp:coreProperties>
</file>